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9195" activeTab="0"/>
  </bookViews>
  <sheets>
    <sheet name="POP13A" sheetId="1" r:id="rId1"/>
  </sheets>
  <definedNames>
    <definedName name="_Regression_Int" localSheetId="0" hidden="1">1</definedName>
    <definedName name="ALL">'POP13A'!$A$1:$L$95</definedName>
    <definedName name="_xlnm.Print_Area" localSheetId="0">'POP13A'!$A$1:$N$32</definedName>
    <definedName name="Print_Area_MI">'POP13A'!#REF!</definedName>
  </definedNames>
  <calcPr fullCalcOnLoad="1"/>
</workbook>
</file>

<file path=xl/sharedStrings.xml><?xml version="1.0" encoding="utf-8"?>
<sst xmlns="http://schemas.openxmlformats.org/spreadsheetml/2006/main" count="35" uniqueCount="35">
  <si>
    <t>Population Projections for Kansas, by Age Group</t>
  </si>
  <si>
    <t>Age Group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</si>
  <si>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</si>
  <si>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</si>
  <si>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</si>
  <si>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</si>
  <si>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</si>
  <si>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</si>
  <si>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</si>
  <si>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</si>
  <si>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</si>
  <si>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</si>
  <si>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</si>
  <si>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</si>
  <si>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</si>
  <si>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</si>
  <si>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</si>
  <si>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</si>
  <si>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</si>
  <si>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and over</t>
  </si>
  <si>
    <t>5-19 years</t>
  </si>
  <si>
    <t>25-64 years</t>
  </si>
  <si>
    <t>65 and over</t>
  </si>
  <si>
    <t>Total</t>
  </si>
  <si>
    <t>Source: Wichita State University, Center for Economic and Business Research, http://www.kansaseconomy.org/local-forecasts/population-forecast
   (accessed May 9, 2016).</t>
  </si>
  <si>
    <t>Under 18</t>
  </si>
  <si>
    <t>100 and over</t>
  </si>
  <si>
    <t>2014</t>
  </si>
  <si>
    <t>2019</t>
  </si>
  <si>
    <t>2024</t>
  </si>
  <si>
    <t>2029</t>
  </si>
  <si>
    <t>2034</t>
  </si>
  <si>
    <t>2039</t>
  </si>
  <si>
    <t>2044</t>
  </si>
  <si>
    <t>2014-2044, Selected Years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</si>
</sst>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[$-409]dddd\,\ mmmm\ dd\,\ yyyy"/>
    <numFmt numFmtId="167" formatCode="[$-409]mmmm\ d\,\ yyyy;@"/>
    <numFmt numFmtId="168" formatCode="[$-409]h:mm:ss\ AM/PM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 vertical="center"/>
    </xf>
    <xf numFmtId="37" fontId="6" fillId="0" borderId="0" xfId="0" applyNumberFormat="1" applyFont="1" applyFill="1" applyAlignment="1" applyProtection="1">
      <alignment vertical="center"/>
      <protection/>
    </xf>
    <xf numFmtId="164" fontId="5" fillId="0" borderId="0" xfId="0" applyFont="1" applyFill="1" applyAlignment="1">
      <alignment horizontal="centerContinuous" vertical="center"/>
    </xf>
    <xf numFmtId="164" fontId="6" fillId="0" borderId="0" xfId="0" applyFont="1" applyFill="1" applyAlignment="1">
      <alignment horizontal="centerContinuous" vertical="center"/>
    </xf>
    <xf numFmtId="164" fontId="0" fillId="0" borderId="0" xfId="0" applyFill="1" applyAlignment="1">
      <alignment vertical="center"/>
    </xf>
    <xf numFmtId="165" fontId="8" fillId="0" borderId="0" xfId="0" applyNumberFormat="1" applyFont="1" applyFill="1" applyAlignment="1">
      <alignment horizontal="center"/>
    </xf>
    <xf numFmtId="164" fontId="7" fillId="0" borderId="0" xfId="0" applyFont="1" applyFill="1" applyAlignment="1" applyProtection="1">
      <alignment horizontal="lef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horizontal="right" vertical="center" indent="1"/>
      <protection/>
    </xf>
    <xf numFmtId="164" fontId="10" fillId="0" borderId="0" xfId="0" applyFont="1" applyFill="1" applyAlignment="1">
      <alignment/>
    </xf>
    <xf numFmtId="164" fontId="8" fillId="0" borderId="0" xfId="0" applyFont="1" applyFill="1" applyAlignment="1">
      <alignment wrapText="1"/>
    </xf>
    <xf numFmtId="164" fontId="8" fillId="0" borderId="0" xfId="0" applyFont="1" applyFill="1" applyAlignment="1" applyProtection="1">
      <alignment horizontal="left"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9" fillId="0" borderId="0" xfId="0" applyFont="1" applyFill="1" applyAlignment="1">
      <alignment vertical="center"/>
    </xf>
    <xf numFmtId="164" fontId="9" fillId="0" borderId="0" xfId="0" applyFont="1" applyFill="1" applyAlignment="1">
      <alignment/>
    </xf>
    <xf numFmtId="37" fontId="9" fillId="0" borderId="0" xfId="0" applyNumberFormat="1" applyFont="1" applyFill="1" applyAlignment="1" applyProtection="1">
      <alignment vertical="center"/>
      <protection/>
    </xf>
    <xf numFmtId="164" fontId="9" fillId="0" borderId="0" xfId="0" applyFont="1" applyFill="1" applyAlignment="1" applyProtection="1">
      <alignment horizontal="left" vertical="center" wrapText="1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49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F5F5F5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14</xdr:col>
      <xdr:colOff>0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>
          <a:off x="0" y="571500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14</xdr:col>
      <xdr:colOff>0</xdr:colOff>
      <xdr:row>30</xdr:row>
      <xdr:rowOff>28575</xdr:rowOff>
    </xdr:to>
    <xdr:sp>
      <xdr:nvSpPr>
        <xdr:cNvPr id="3" name="Line 5"/>
        <xdr:cNvSpPr>
          <a:spLocks/>
        </xdr:cNvSpPr>
      </xdr:nvSpPr>
      <xdr:spPr>
        <a:xfrm>
          <a:off x="0" y="4191000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95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1" width="12.21484375" style="9" customWidth="1"/>
    <col min="2" max="2" width="6.77734375" style="9" customWidth="1"/>
    <col min="3" max="3" width="2.99609375" style="9" customWidth="1"/>
    <col min="4" max="4" width="6.77734375" style="9" customWidth="1"/>
    <col min="5" max="5" width="2.99609375" style="9" customWidth="1"/>
    <col min="6" max="6" width="6.77734375" style="9" customWidth="1"/>
    <col min="7" max="7" width="2.99609375" style="9" customWidth="1"/>
    <col min="8" max="8" width="6.77734375" style="9" customWidth="1"/>
    <col min="9" max="9" width="2.99609375" style="9" customWidth="1"/>
    <col min="10" max="10" width="6.77734375" style="9" customWidth="1"/>
    <col min="11" max="11" width="2.99609375" style="9" customWidth="1"/>
    <col min="12" max="12" width="6.77734375" style="9" customWidth="1"/>
    <col min="13" max="13" width="2.99609375" style="1" customWidth="1"/>
    <col min="14" max="14" width="6.77734375" style="1" customWidth="1"/>
    <col min="15" max="16384" width="9.77734375" style="1" customWidth="1"/>
  </cols>
  <sheetData>
    <row r="1" spans="1:14" ht="12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" customHeight="1">
      <c r="A2" s="26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2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s="14" customFormat="1" ht="15" customHeight="1">
      <c r="A4" s="15" t="s">
        <v>1</v>
      </c>
      <c r="B4" s="27" t="s">
        <v>27</v>
      </c>
      <c r="C4" s="28"/>
      <c r="D4" s="27" t="s">
        <v>28</v>
      </c>
      <c r="E4" s="28"/>
      <c r="F4" s="27" t="s">
        <v>29</v>
      </c>
      <c r="G4" s="28"/>
      <c r="H4" s="27" t="s">
        <v>30</v>
      </c>
      <c r="I4" s="28"/>
      <c r="J4" s="27" t="s">
        <v>31</v>
      </c>
      <c r="K4" s="28"/>
      <c r="L4" s="27" t="s">
        <v>32</v>
      </c>
      <c r="M4" s="28"/>
      <c r="N4" s="27" t="s">
        <v>33</v>
      </c>
      <c r="O4" s="10"/>
    </row>
    <row r="5" spans="1:12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1.25" customHeight="1">
      <c r="A6" s="11" t="s">
        <v>2</v>
      </c>
      <c r="B6" s="12">
        <v>200607</v>
      </c>
      <c r="C6" s="12"/>
      <c r="D6" s="12">
        <v>201423.6734524641</v>
      </c>
      <c r="E6" s="12"/>
      <c r="F6" s="12">
        <v>197344.4706677659</v>
      </c>
      <c r="G6" s="12"/>
      <c r="H6" s="12">
        <v>197864.69912654522</v>
      </c>
      <c r="I6" s="12"/>
      <c r="J6" s="12">
        <v>200715.93833401625</v>
      </c>
      <c r="K6" s="12"/>
      <c r="L6" s="12">
        <v>204025.70110244566</v>
      </c>
      <c r="N6" s="12">
        <v>205289.32454761505</v>
      </c>
    </row>
    <row r="7" spans="1:14" ht="11.25" customHeight="1">
      <c r="A7" s="11" t="s">
        <v>3</v>
      </c>
      <c r="B7" s="12">
        <v>203255</v>
      </c>
      <c r="C7" s="12"/>
      <c r="D7" s="12">
        <v>196337.93824433943</v>
      </c>
      <c r="E7" s="12"/>
      <c r="F7" s="12">
        <v>197018.80670839682</v>
      </c>
      <c r="G7" s="12"/>
      <c r="H7" s="12">
        <v>193351.65328995077</v>
      </c>
      <c r="I7" s="12"/>
      <c r="J7" s="12">
        <v>194081.05464653103</v>
      </c>
      <c r="K7" s="12"/>
      <c r="L7" s="12">
        <v>197129.1148273424</v>
      </c>
      <c r="N7" s="12">
        <v>200619.95265396681</v>
      </c>
    </row>
    <row r="8" spans="1:14" ht="11.25" customHeight="1">
      <c r="A8" s="11" t="s">
        <v>4</v>
      </c>
      <c r="B8" s="12">
        <v>200293</v>
      </c>
      <c r="C8" s="12"/>
      <c r="D8" s="12">
        <v>201542.85640722487</v>
      </c>
      <c r="E8" s="12"/>
      <c r="F8" s="12">
        <v>194765.5092226219</v>
      </c>
      <c r="G8" s="12"/>
      <c r="H8" s="12">
        <v>195306.5304495631</v>
      </c>
      <c r="I8" s="12"/>
      <c r="J8" s="12">
        <v>191970.8841884628</v>
      </c>
      <c r="K8" s="12"/>
      <c r="L8" s="12">
        <v>192908.48659467656</v>
      </c>
      <c r="N8" s="12">
        <v>196150.64055206935</v>
      </c>
    </row>
    <row r="9" spans="1:14" ht="11.25" customHeight="1">
      <c r="A9" s="11" t="s">
        <v>5</v>
      </c>
      <c r="B9" s="12">
        <v>200470.00000000003</v>
      </c>
      <c r="C9" s="12"/>
      <c r="D9" s="12">
        <v>209242.4622913837</v>
      </c>
      <c r="E9" s="12"/>
      <c r="F9" s="12">
        <v>210772.74569514592</v>
      </c>
      <c r="G9" s="12"/>
      <c r="H9" s="12">
        <v>204053.39296431653</v>
      </c>
      <c r="I9" s="12"/>
      <c r="J9" s="12">
        <v>204753.31499276205</v>
      </c>
      <c r="K9" s="12"/>
      <c r="L9" s="12">
        <v>202188.29237792967</v>
      </c>
      <c r="N9" s="12">
        <v>203829.97462657874</v>
      </c>
    </row>
    <row r="10" spans="1:14" ht="11.25" customHeight="1">
      <c r="A10" s="11" t="s">
        <v>6</v>
      </c>
      <c r="B10" s="12">
        <v>220176</v>
      </c>
      <c r="C10" s="12"/>
      <c r="D10" s="12">
        <v>223252.85923230785</v>
      </c>
      <c r="E10" s="12"/>
      <c r="F10" s="12">
        <v>232207.94992433084</v>
      </c>
      <c r="G10" s="12"/>
      <c r="H10" s="12">
        <v>235175.47223948955</v>
      </c>
      <c r="I10" s="12"/>
      <c r="J10" s="12">
        <v>229539.49777673942</v>
      </c>
      <c r="K10" s="12"/>
      <c r="L10" s="12">
        <v>232001.99810147966</v>
      </c>
      <c r="N10" s="12">
        <v>230302.55657092773</v>
      </c>
    </row>
    <row r="11" spans="1:14" ht="11.25" customHeight="1">
      <c r="A11" s="11" t="s">
        <v>7</v>
      </c>
      <c r="B11" s="12">
        <v>191221</v>
      </c>
      <c r="C11" s="12"/>
      <c r="D11" s="12">
        <v>188000.32988973483</v>
      </c>
      <c r="E11" s="12"/>
      <c r="F11" s="12">
        <v>192221.52408221905</v>
      </c>
      <c r="G11" s="12"/>
      <c r="H11" s="12">
        <v>203450.66044566556</v>
      </c>
      <c r="I11" s="12"/>
      <c r="J11" s="12">
        <v>206388.7515284077</v>
      </c>
      <c r="K11" s="12"/>
      <c r="L11" s="12">
        <v>201077.39480934764</v>
      </c>
      <c r="N11" s="12">
        <v>201686.20833771458</v>
      </c>
    </row>
    <row r="12" spans="1:14" ht="11.25" customHeight="1">
      <c r="A12" s="11" t="s">
        <v>8</v>
      </c>
      <c r="B12" s="12">
        <v>196672</v>
      </c>
      <c r="C12" s="12"/>
      <c r="D12" s="12">
        <v>193697.53906217817</v>
      </c>
      <c r="E12" s="12"/>
      <c r="F12" s="12">
        <v>191484.86609046758</v>
      </c>
      <c r="G12" s="12"/>
      <c r="H12" s="12">
        <v>197497.4122327344</v>
      </c>
      <c r="I12" s="12"/>
      <c r="J12" s="12">
        <v>210576.6685603977</v>
      </c>
      <c r="K12" s="12"/>
      <c r="L12" s="12">
        <v>213198.63509414138</v>
      </c>
      <c r="N12" s="12">
        <v>207000.50458622986</v>
      </c>
    </row>
    <row r="13" spans="1:14" ht="11.25" customHeight="1">
      <c r="A13" s="11" t="s">
        <v>9</v>
      </c>
      <c r="B13" s="12">
        <v>174728</v>
      </c>
      <c r="C13" s="12"/>
      <c r="D13" s="12">
        <v>192225.74572701886</v>
      </c>
      <c r="E13" s="12"/>
      <c r="F13" s="12">
        <v>189695.60781922526</v>
      </c>
      <c r="G13" s="12"/>
      <c r="H13" s="12">
        <v>188005.91556096735</v>
      </c>
      <c r="I13" s="12"/>
      <c r="J13" s="12">
        <v>194154.54693851864</v>
      </c>
      <c r="K13" s="12"/>
      <c r="L13" s="12">
        <v>207483.68968277684</v>
      </c>
      <c r="N13" s="12">
        <v>209908.84465247506</v>
      </c>
    </row>
    <row r="14" spans="1:14" ht="11.25" customHeight="1">
      <c r="A14" s="11" t="s">
        <v>10</v>
      </c>
      <c r="B14" s="12">
        <v>169939</v>
      </c>
      <c r="C14" s="12"/>
      <c r="D14" s="12">
        <v>171291.60550276513</v>
      </c>
      <c r="E14" s="12"/>
      <c r="F14" s="12">
        <v>188860.04529262232</v>
      </c>
      <c r="G14" s="12"/>
      <c r="H14" s="12">
        <v>186836.67257978383</v>
      </c>
      <c r="I14" s="12"/>
      <c r="J14" s="12">
        <v>185717.48634275552</v>
      </c>
      <c r="K14" s="12"/>
      <c r="L14" s="12">
        <v>192170.4352408739</v>
      </c>
      <c r="N14" s="12">
        <v>205908.8280456249</v>
      </c>
    </row>
    <row r="15" spans="1:14" ht="11.25" customHeight="1">
      <c r="A15" s="11" t="s">
        <v>11</v>
      </c>
      <c r="B15" s="12">
        <v>170437</v>
      </c>
      <c r="C15" s="12"/>
      <c r="D15" s="12">
        <v>167854.51166454324</v>
      </c>
      <c r="E15" s="12"/>
      <c r="F15" s="12">
        <v>169395.01967179432</v>
      </c>
      <c r="G15" s="12"/>
      <c r="H15" s="12">
        <v>186933.216804135</v>
      </c>
      <c r="I15" s="12"/>
      <c r="J15" s="12">
        <v>185257.11230266155</v>
      </c>
      <c r="K15" s="12"/>
      <c r="L15" s="12">
        <v>184545.99178213484</v>
      </c>
      <c r="N15" s="12">
        <v>191218.4416696937</v>
      </c>
    </row>
    <row r="16" spans="1:14" ht="11.25" customHeight="1">
      <c r="A16" s="11" t="s">
        <v>12</v>
      </c>
      <c r="B16" s="12">
        <v>198165</v>
      </c>
      <c r="C16" s="12"/>
      <c r="D16" s="12">
        <v>166081.22624585687</v>
      </c>
      <c r="E16" s="12"/>
      <c r="F16" s="12">
        <v>163443.1194706048</v>
      </c>
      <c r="G16" s="12"/>
      <c r="H16" s="12">
        <v>164699.24229411755</v>
      </c>
      <c r="I16" s="12"/>
      <c r="J16" s="12">
        <v>181363.9135623246</v>
      </c>
      <c r="K16" s="12"/>
      <c r="L16" s="12">
        <v>179500.80526441176</v>
      </c>
      <c r="N16" s="12">
        <v>178616.83352427423</v>
      </c>
    </row>
    <row r="17" spans="1:14" ht="11.25" customHeight="1">
      <c r="A17" s="11" t="s">
        <v>13</v>
      </c>
      <c r="B17" s="12">
        <v>194480</v>
      </c>
      <c r="C17" s="12"/>
      <c r="D17" s="12">
        <v>193888.14882913043</v>
      </c>
      <c r="E17" s="12"/>
      <c r="F17" s="12">
        <v>162875.66040860812</v>
      </c>
      <c r="G17" s="12"/>
      <c r="H17" s="12">
        <v>160560.4594631336</v>
      </c>
      <c r="I17" s="12"/>
      <c r="J17" s="12">
        <v>162001.67562125082</v>
      </c>
      <c r="K17" s="12"/>
      <c r="L17" s="12">
        <v>178562.0378449157</v>
      </c>
      <c r="N17" s="12">
        <v>177032.5834601375</v>
      </c>
    </row>
    <row r="18" spans="1:14" ht="11.25" customHeight="1">
      <c r="A18" s="11" t="s">
        <v>14</v>
      </c>
      <c r="B18" s="12">
        <v>168055</v>
      </c>
      <c r="C18" s="12"/>
      <c r="D18" s="12">
        <v>186934.62830387868</v>
      </c>
      <c r="E18" s="12"/>
      <c r="F18" s="12">
        <v>186741.90743021466</v>
      </c>
      <c r="G18" s="12"/>
      <c r="H18" s="12">
        <v>157292.7591668699</v>
      </c>
      <c r="I18" s="12"/>
      <c r="J18" s="12">
        <v>155363.14407803307</v>
      </c>
      <c r="K18" s="12"/>
      <c r="L18" s="12">
        <v>156997.36315866956</v>
      </c>
      <c r="N18" s="12">
        <v>173252.3451632117</v>
      </c>
    </row>
    <row r="19" spans="1:14" ht="11.25" customHeight="1">
      <c r="A19" s="11" t="s">
        <v>15</v>
      </c>
      <c r="B19" s="12">
        <v>131466</v>
      </c>
      <c r="C19" s="12"/>
      <c r="D19" s="12">
        <v>160466.47204959832</v>
      </c>
      <c r="E19" s="12"/>
      <c r="F19" s="12">
        <v>179033.394403503</v>
      </c>
      <c r="G19" s="12"/>
      <c r="H19" s="12">
        <v>179457.1231954243</v>
      </c>
      <c r="I19" s="12"/>
      <c r="J19" s="12">
        <v>151765.48200607309</v>
      </c>
      <c r="K19" s="12"/>
      <c r="L19" s="12">
        <v>150397.16595299737</v>
      </c>
      <c r="N19" s="12">
        <v>152371.22026183532</v>
      </c>
    </row>
    <row r="20" spans="1:14" ht="11.25" customHeight="1">
      <c r="A20" s="11" t="s">
        <v>16</v>
      </c>
      <c r="B20" s="12">
        <v>94308</v>
      </c>
      <c r="C20" s="12"/>
      <c r="D20" s="12">
        <v>122277.32415664982</v>
      </c>
      <c r="E20" s="12"/>
      <c r="F20" s="12">
        <v>150783.58104982215</v>
      </c>
      <c r="G20" s="12"/>
      <c r="H20" s="12">
        <v>169648.0010297079</v>
      </c>
      <c r="I20" s="12"/>
      <c r="J20" s="12">
        <v>171431.42816235017</v>
      </c>
      <c r="K20" s="12"/>
      <c r="L20" s="12">
        <v>146136.11308369727</v>
      </c>
      <c r="N20" s="12">
        <v>145740.01717230855</v>
      </c>
    </row>
    <row r="21" spans="1:14" ht="11.25" customHeight="1">
      <c r="A21" s="11" t="s">
        <v>17</v>
      </c>
      <c r="B21" s="12">
        <v>70854</v>
      </c>
      <c r="C21" s="12"/>
      <c r="D21" s="12">
        <v>84448.21498980212</v>
      </c>
      <c r="E21" s="12"/>
      <c r="F21" s="12">
        <v>110047.78567474043</v>
      </c>
      <c r="G21" s="12"/>
      <c r="H21" s="12">
        <v>136135.2427365671</v>
      </c>
      <c r="I21" s="12"/>
      <c r="J21" s="12">
        <v>153576.4537665981</v>
      </c>
      <c r="K21" s="12"/>
      <c r="L21" s="12">
        <v>155739.37109957193</v>
      </c>
      <c r="N21" s="12">
        <v>133362.7610648966</v>
      </c>
    </row>
    <row r="22" spans="1:14" ht="11.25" customHeight="1">
      <c r="A22" s="11" t="s">
        <v>18</v>
      </c>
      <c r="B22" s="12">
        <v>55347</v>
      </c>
      <c r="C22" s="12"/>
      <c r="D22" s="12">
        <v>57051.168311935864</v>
      </c>
      <c r="E22" s="12"/>
      <c r="F22" s="12">
        <v>68807.22668355811</v>
      </c>
      <c r="G22" s="12"/>
      <c r="H22" s="12">
        <v>90683.33149558942</v>
      </c>
      <c r="I22" s="12"/>
      <c r="J22" s="12">
        <v>113244.11352473023</v>
      </c>
      <c r="K22" s="12"/>
      <c r="L22" s="12">
        <v>128820.83558023247</v>
      </c>
      <c r="N22" s="12">
        <v>131802.46941495306</v>
      </c>
    </row>
    <row r="23" spans="1:14" ht="11.25" customHeight="1">
      <c r="A23" s="11" t="s">
        <v>19</v>
      </c>
      <c r="B23" s="12">
        <v>63847.99999999999</v>
      </c>
      <c r="C23" s="12"/>
      <c r="D23" s="12">
        <v>72177</v>
      </c>
      <c r="E23" s="12"/>
      <c r="F23" s="12">
        <v>78645</v>
      </c>
      <c r="G23" s="12"/>
      <c r="H23" s="12">
        <v>93057</v>
      </c>
      <c r="I23" s="12"/>
      <c r="J23" s="12">
        <v>121373</v>
      </c>
      <c r="K23" s="12"/>
      <c r="L23" s="12">
        <v>157537</v>
      </c>
      <c r="N23" s="12">
        <v>193560</v>
      </c>
    </row>
    <row r="24" spans="1:15" s="19" customFormat="1" ht="11.25" customHeight="1">
      <c r="A24" s="16" t="s">
        <v>23</v>
      </c>
      <c r="B24" s="17">
        <f>SUM(B6:B23)</f>
        <v>2904321</v>
      </c>
      <c r="C24" s="17"/>
      <c r="D24" s="17">
        <f>SUM(D6:D23)</f>
        <v>2988193.7043608124</v>
      </c>
      <c r="E24" s="17"/>
      <c r="F24" s="17">
        <f>SUM(F6:F23)</f>
        <v>3064144.220295641</v>
      </c>
      <c r="G24" s="17"/>
      <c r="H24" s="17">
        <f>SUM(H6:H23)-1</f>
        <v>3140007.7850745614</v>
      </c>
      <c r="I24" s="17"/>
      <c r="J24" s="17">
        <f>SUM(J6:J23)</f>
        <v>3213274.4663326126</v>
      </c>
      <c r="K24" s="17"/>
      <c r="L24" s="17">
        <f>SUM(L6:L23)</f>
        <v>3280420.4315976454</v>
      </c>
      <c r="M24" s="18"/>
      <c r="N24" s="17">
        <f>SUM(N6:N23)</f>
        <v>3337653.5063045137</v>
      </c>
      <c r="O24" s="18"/>
    </row>
    <row r="25" spans="1:14" ht="11.2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N25" s="12"/>
    </row>
    <row r="26" spans="1:14" ht="11.25" customHeight="1">
      <c r="A26" s="11" t="s">
        <v>25</v>
      </c>
      <c r="B26" s="12">
        <v>724437</v>
      </c>
      <c r="C26" s="12"/>
      <c r="D26" s="12">
        <v>724937</v>
      </c>
      <c r="E26" s="12"/>
      <c r="F26" s="12">
        <v>715703</v>
      </c>
      <c r="G26" s="12"/>
      <c r="H26" s="12">
        <v>709085</v>
      </c>
      <c r="I26" s="12"/>
      <c r="J26" s="12">
        <v>709694</v>
      </c>
      <c r="K26" s="12"/>
      <c r="L26" s="12">
        <v>715450</v>
      </c>
      <c r="N26" s="12">
        <v>724430</v>
      </c>
    </row>
    <row r="27" spans="1:14" ht="11.25" customHeight="1">
      <c r="A27" s="11" t="s">
        <v>20</v>
      </c>
      <c r="B27" s="12">
        <f>SUM(B7:B9)</f>
        <v>604018</v>
      </c>
      <c r="C27" s="12"/>
      <c r="D27" s="12">
        <f>SUM(D7:D9)</f>
        <v>607123.2569429481</v>
      </c>
      <c r="E27" s="12"/>
      <c r="F27" s="12">
        <f>SUM(F7:F9)</f>
        <v>602557.0616261647</v>
      </c>
      <c r="G27" s="12"/>
      <c r="H27" s="12">
        <f>SUM(H7:H9)</f>
        <v>592711.5767038304</v>
      </c>
      <c r="I27" s="12"/>
      <c r="J27" s="12">
        <f>SUM(J7:J9)</f>
        <v>590805.2538277559</v>
      </c>
      <c r="K27" s="12"/>
      <c r="L27" s="12">
        <f>SUM(L7:L9)</f>
        <v>592225.8937999486</v>
      </c>
      <c r="M27" s="13"/>
      <c r="N27" s="12">
        <f>SUM(N7:N9)</f>
        <v>600600.5678326149</v>
      </c>
    </row>
    <row r="28" spans="1:14" ht="11.25" customHeight="1">
      <c r="A28" s="11" t="s">
        <v>21</v>
      </c>
      <c r="B28" s="12">
        <f>SUM(B11:B18)</f>
        <v>1463697</v>
      </c>
      <c r="C28" s="12"/>
      <c r="D28" s="12">
        <f>SUM(D11:D18)</f>
        <v>1459973.7352251064</v>
      </c>
      <c r="E28" s="12"/>
      <c r="F28" s="12">
        <f>SUM(F11:F18)</f>
        <v>1444717.750265756</v>
      </c>
      <c r="G28" s="12"/>
      <c r="H28" s="12">
        <f>SUM(H11:H18)</f>
        <v>1445276.3385474072</v>
      </c>
      <c r="I28" s="12"/>
      <c r="J28" s="12">
        <f>SUM(J11:J18)</f>
        <v>1480823.2989343496</v>
      </c>
      <c r="K28" s="12"/>
      <c r="L28" s="12">
        <f>SUM(L11:L18)</f>
        <v>1513536.3528772716</v>
      </c>
      <c r="M28" s="13"/>
      <c r="N28" s="12">
        <f>SUM(N11:N18)</f>
        <v>1544624.5894393616</v>
      </c>
    </row>
    <row r="29" spans="1:14" ht="11.25" customHeight="1">
      <c r="A29" s="11" t="s">
        <v>22</v>
      </c>
      <c r="B29" s="12">
        <f>SUM(B19:B23)</f>
        <v>415823</v>
      </c>
      <c r="C29" s="12"/>
      <c r="D29" s="12">
        <f>SUM(D19:D23)</f>
        <v>496420.17950798606</v>
      </c>
      <c r="E29" s="12"/>
      <c r="F29" s="12">
        <f>SUM(F19:F23)</f>
        <v>587316.9878116237</v>
      </c>
      <c r="G29" s="12"/>
      <c r="H29" s="12">
        <f>SUM(H19:H23)</f>
        <v>668980.6984572887</v>
      </c>
      <c r="I29" s="12"/>
      <c r="J29" s="12">
        <f>SUM(J19:J23)</f>
        <v>711390.4774597515</v>
      </c>
      <c r="K29" s="12"/>
      <c r="L29" s="12">
        <f>SUM(L19:L23)</f>
        <v>738630.485716499</v>
      </c>
      <c r="M29" s="13"/>
      <c r="N29" s="12">
        <f>SUM(N19:N23)</f>
        <v>756836.4679139935</v>
      </c>
    </row>
    <row r="30" spans="1:14" ht="11.25" customHeight="1">
      <c r="A30" s="11" t="s">
        <v>26</v>
      </c>
      <c r="B30" s="12">
        <v>1615</v>
      </c>
      <c r="C30" s="12"/>
      <c r="D30" s="12">
        <v>3565</v>
      </c>
      <c r="E30" s="12"/>
      <c r="F30" s="12">
        <v>4511</v>
      </c>
      <c r="G30" s="12"/>
      <c r="H30" s="12">
        <v>3958</v>
      </c>
      <c r="I30" s="12"/>
      <c r="J30" s="12">
        <v>5379</v>
      </c>
      <c r="K30" s="12"/>
      <c r="L30" s="12">
        <v>6220</v>
      </c>
      <c r="M30" s="13"/>
      <c r="N30" s="12">
        <v>8417</v>
      </c>
    </row>
    <row r="31" spans="1:12" ht="3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21.75" customHeight="1">
      <c r="A32" s="23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1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1"/>
    </row>
    <row r="34" spans="1:14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1"/>
    </row>
    <row r="35" spans="1:14" ht="9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1"/>
    </row>
    <row r="36" spans="1:14" ht="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1"/>
    </row>
    <row r="37" spans="1:14" ht="9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21"/>
    </row>
    <row r="38" spans="1:14" ht="9" customHeight="1">
      <c r="A38" s="2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  <c r="N38" s="21"/>
    </row>
    <row r="39" spans="1:14" ht="9" customHeight="1">
      <c r="A39" s="20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1"/>
      <c r="N39" s="21"/>
    </row>
    <row r="40" spans="1:14" ht="9" customHeight="1">
      <c r="A40" s="2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1"/>
      <c r="N40" s="21"/>
    </row>
    <row r="41" spans="1:14" ht="9" customHeight="1">
      <c r="A41" s="2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1"/>
      <c r="N41" s="21"/>
    </row>
    <row r="42" spans="1:14" ht="9" customHeight="1">
      <c r="A42" s="2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1"/>
      <c r="N42" s="21"/>
    </row>
    <row r="43" spans="1:14" ht="9" customHeight="1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1"/>
      <c r="N43" s="21"/>
    </row>
    <row r="44" spans="1:14" ht="9" customHeight="1">
      <c r="A44" s="2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1"/>
      <c r="N44" s="21"/>
    </row>
    <row r="45" spans="1:12" ht="9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9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9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9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9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9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9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9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9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9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9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9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9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9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9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9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9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9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9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9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9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9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9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9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9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9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9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9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ht="9" customHeight="1"/>
    <row r="74" spans="1:12" ht="9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9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9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9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9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9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9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9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9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9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9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9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9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9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9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9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9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9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9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9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ht="9" customHeight="1"/>
    <row r="95" ht="9" customHeight="1">
      <c r="A95" s="5"/>
    </row>
    <row r="96" ht="9" customHeight="1"/>
    <row r="97" ht="9" customHeight="1"/>
  </sheetData>
  <sheetProtection/>
  <mergeCells count="3">
    <mergeCell ref="A32:N32"/>
    <mergeCell ref="A1:N1"/>
    <mergeCell ref="A2:N2"/>
  </mergeCells>
  <printOptions horizontalCentered="1"/>
  <pageMargins left="1" right="1" top="1" bottom="1" header="0.5" footer="0.5"/>
  <pageSetup horizontalDpi="300" verticalDpi="300" orientation="landscape" r:id="rId2"/>
  <ignoredErrors>
    <ignoredError sqref="B27:N28 C30 M29 K29 I29 G29 E29 C29 B29 D29 F29 H29 J29 L29 N29 E30 G30 I30 K30 M30" formulaRange="1"/>
    <ignoredError sqref="B4:N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2016-05-11T16:56:49Z</cp:lastPrinted>
  <dcterms:created xsi:type="dcterms:W3CDTF">1998-05-18T13:41:09Z</dcterms:created>
  <dcterms:modified xsi:type="dcterms:W3CDTF">2016-05-11T16:58:37Z</dcterms:modified>
  <cp:category/>
  <cp:version/>
  <cp:contentType/>
  <cp:contentStatus/>
</cp:coreProperties>
</file>