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'Sheet1'!$A$1:$J$115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<sst xmlns="http://schemas.openxmlformats.org/spreadsheetml/2006/main" count="118" uniqueCount="114">
  <si>
    <t>County</t>
  </si>
  <si>
    <t>Hispanic Population</t>
  </si>
  <si>
    <t>Number</t>
  </si>
  <si>
    <t>Percent</t>
  </si>
  <si>
    <t>Allen</t>
  </si>
  <si>
    <t>Anderson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</si>
  <si>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</si>
  <si>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</si>
  <si>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</si>
  <si>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</si>
  <si>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</si>
  <si>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</si>
  <si>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</si>
  <si>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</si>
  <si>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</si>
  <si>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</si>
  <si>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</si>
  <si>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</si>
  <si>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</si>
  <si>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</si>
  <si>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</si>
  <si>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</si>
  <si>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</si>
  <si>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</si>
  <si>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</si>
  <si>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</si>
  <si>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</si>
  <si>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</si>
  <si>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</si>
  <si>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</si>
  <si>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</si>
  <si>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</si>
  <si>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</si>
  <si>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</si>
  <si>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</si>
  <si>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</si>
  <si>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</si>
  <si>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</si>
  <si>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 xml:space="preserve">Greeley </t>
  </si>
  <si>
    <t>Greenwood</t>
  </si>
  <si>
    <t>Hamilton</t>
  </si>
  <si>
    <t>Harper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</si>
  <si>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</si>
  <si>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</si>
  <si>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</si>
  <si>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</si>
  <si>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</si>
  <si>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</si>
  <si>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</si>
  <si>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</si>
  <si>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</si>
  <si>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</si>
  <si>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</si>
  <si>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</si>
  <si>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</si>
  <si>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</si>
  <si>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</si>
  <si>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</si>
  <si>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McPherson</t>
  </si>
  <si>
    <t>Marion</t>
  </si>
  <si>
    <t>Marshall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</si>
  <si>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</si>
  <si>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</si>
  <si>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</si>
  <si>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</si>
  <si>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</si>
  <si>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</si>
  <si>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</si>
  <si>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</si>
  <si>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</si>
  <si>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</si>
  <si>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</si>
  <si>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</si>
  <si>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</si>
  <si>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</si>
  <si>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</si>
  <si>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</si>
  <si>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</si>
  <si>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</si>
  <si>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</si>
  <si>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</si>
  <si>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</si>
  <si>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</si>
  <si>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</si>
  <si>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</si>
  <si>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</si>
  <si>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</si>
  <si>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</si>
  <si>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</si>
  <si>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</si>
  <si>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</si>
  <si>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</si>
  <si>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</si>
  <si>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</si>
  <si>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</si>
  <si>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</si>
  <si>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</si>
  <si>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</si>
  <si>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</si>
  <si>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</si>
  <si>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</si>
  <si>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</si>
  <si>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</si>
  <si>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</si>
  <si>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</si>
  <si>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</si>
  <si>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</si>
  <si>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Harvey</t>
  </si>
  <si>
    <t>Atchison</t>
  </si>
  <si>
    <t>Total
Population</t>
  </si>
  <si>
    <t>Kansas</t>
  </si>
  <si>
    <t>Hispanic Population in Kansas, by County, 2010 and 2020</t>
  </si>
  <si>
    <t>Source: U.S. Census Bureau, Decennial Census, 2010 and 2020.</t>
  </si>
  <si>
    <t>Percent
Change
2010-2020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</si>
</sst>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indent="1"/>
    </xf>
    <xf numFmtId="2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1"/>
    </xf>
    <xf numFmtId="164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indent="1"/>
    </xf>
    <xf numFmtId="2" fontId="5" fillId="0" borderId="0" xfId="0" applyNumberFormat="1" applyFont="1" applyAlignment="1">
      <alignment horizontal="right" indent="1"/>
    </xf>
    <xf numFmtId="0" fontId="5" fillId="0" borderId="0" xfId="0" applyFont="1" applyAlignment="1">
      <alignment horizontal="right" indent="1"/>
    </xf>
    <xf numFmtId="164" fontId="5" fillId="0" borderId="0" xfId="0" applyNumberFormat="1" applyFont="1" applyAlignment="1">
      <alignment horizontal="right" inden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542925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80975"/>
          <a:ext cx="522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19050</xdr:rowOff>
    </xdr:from>
    <xdr:to>
      <xdr:col>10</xdr:col>
      <xdr:colOff>0</xdr:colOff>
      <xdr:row>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525" y="847725"/>
          <a:ext cx="5219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5</xdr:row>
      <xdr:rowOff>38100</xdr:rowOff>
    </xdr:from>
    <xdr:to>
      <xdr:col>4</xdr:col>
      <xdr:colOff>9525</xdr:colOff>
      <xdr:row>5</xdr:row>
      <xdr:rowOff>38100</xdr:rowOff>
    </xdr:to>
    <xdr:sp>
      <xdr:nvSpPr>
        <xdr:cNvPr id="3" name="Line 3"/>
        <xdr:cNvSpPr>
          <a:spLocks/>
        </xdr:cNvSpPr>
      </xdr:nvSpPr>
      <xdr:spPr>
        <a:xfrm>
          <a:off x="1504950" y="561975"/>
          <a:ext cx="1028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>
          <a:off x="800100" y="361950"/>
          <a:ext cx="1724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5</xdr:row>
      <xdr:rowOff>47625</xdr:rowOff>
    </xdr:from>
    <xdr:to>
      <xdr:col>8</xdr:col>
      <xdr:colOff>9525</xdr:colOff>
      <xdr:row>5</xdr:row>
      <xdr:rowOff>47625</xdr:rowOff>
    </xdr:to>
    <xdr:sp>
      <xdr:nvSpPr>
        <xdr:cNvPr id="5" name="Line 7"/>
        <xdr:cNvSpPr>
          <a:spLocks/>
        </xdr:cNvSpPr>
      </xdr:nvSpPr>
      <xdr:spPr>
        <a:xfrm>
          <a:off x="3505200" y="571500"/>
          <a:ext cx="1028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113</xdr:row>
      <xdr:rowOff>28575</xdr:rowOff>
    </xdr:from>
    <xdr:to>
      <xdr:col>10</xdr:col>
      <xdr:colOff>0</xdr:colOff>
      <xdr:row>113</xdr:row>
      <xdr:rowOff>28575</xdr:rowOff>
    </xdr:to>
    <xdr:sp>
      <xdr:nvSpPr>
        <xdr:cNvPr id="6" name="Line 14"/>
        <xdr:cNvSpPr>
          <a:spLocks/>
        </xdr:cNvSpPr>
      </xdr:nvSpPr>
      <xdr:spPr>
        <a:xfrm>
          <a:off x="9525" y="16030575"/>
          <a:ext cx="5219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" name="Line 16"/>
        <xdr:cNvSpPr>
          <a:spLocks/>
        </xdr:cNvSpPr>
      </xdr:nvSpPr>
      <xdr:spPr>
        <a:xfrm>
          <a:off x="2800350" y="361950"/>
          <a:ext cx="1724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11.00390625" style="0" customWidth="1"/>
    <col min="2" max="2" width="9.28125" style="0" customWidth="1"/>
    <col min="3" max="3" width="8.8515625" style="0" customWidth="1"/>
    <col min="4" max="4" width="8.7109375" style="0" customWidth="1"/>
    <col min="5" max="5" width="3.140625" style="0" customWidth="1"/>
    <col min="6" max="6" width="9.28125" style="0" customWidth="1"/>
    <col min="7" max="7" width="8.8515625" style="0" customWidth="1"/>
    <col min="8" max="8" width="8.7109375" style="0" customWidth="1"/>
    <col min="9" max="9" width="2.421875" style="0" customWidth="1"/>
    <col min="10" max="10" width="8.140625" style="0" customWidth="1"/>
  </cols>
  <sheetData>
    <row r="1" spans="1:10" s="32" customFormat="1" ht="12" customHeight="1">
      <c r="A1" s="30" t="s">
        <v>111</v>
      </c>
      <c r="B1" s="31"/>
      <c r="C1" s="31"/>
      <c r="D1" s="31"/>
      <c r="E1" s="31"/>
      <c r="F1" s="31"/>
      <c r="G1" s="31"/>
      <c r="H1" s="31"/>
      <c r="I1" s="31"/>
      <c r="J1" s="31"/>
    </row>
    <row r="2" ht="2.25" customHeight="1"/>
    <row r="3" spans="2:8" s="11" customFormat="1" ht="12.75" customHeight="1">
      <c r="B3" s="28">
        <v>2010</v>
      </c>
      <c r="C3" s="28"/>
      <c r="D3" s="28"/>
      <c r="F3" s="28">
        <v>2020</v>
      </c>
      <c r="G3" s="28"/>
      <c r="H3" s="28"/>
    </row>
    <row r="4" spans="1:10" ht="1.5" customHeight="1">
      <c r="A4" s="2"/>
      <c r="B4" s="9"/>
      <c r="C4" s="9"/>
      <c r="D4" s="9"/>
      <c r="E4" s="2"/>
      <c r="F4" s="2"/>
      <c r="G4" s="2"/>
      <c r="H4" s="2"/>
      <c r="I4" s="2"/>
      <c r="J4" s="3"/>
    </row>
    <row r="5" spans="3:10" s="11" customFormat="1" ht="12.75" customHeight="1">
      <c r="C5" s="27" t="s">
        <v>1</v>
      </c>
      <c r="D5" s="27"/>
      <c r="G5" s="27" t="s">
        <v>1</v>
      </c>
      <c r="H5" s="27"/>
      <c r="J5" s="29" t="s">
        <v>113</v>
      </c>
    </row>
    <row r="6" spans="1:10" s="11" customFormat="1" ht="24" customHeight="1">
      <c r="A6" s="11" t="s">
        <v>0</v>
      </c>
      <c r="B6" s="25" t="s">
        <v>109</v>
      </c>
      <c r="C6" s="24" t="s">
        <v>2</v>
      </c>
      <c r="D6" s="24" t="s">
        <v>3</v>
      </c>
      <c r="F6" s="26" t="s">
        <v>109</v>
      </c>
      <c r="G6" s="24" t="s">
        <v>2</v>
      </c>
      <c r="H6" s="24" t="s">
        <v>3</v>
      </c>
      <c r="J6" s="28"/>
    </row>
    <row r="7" spans="1:10" ht="2.2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s="8" customFormat="1" ht="11.25" customHeight="1">
      <c r="A8" s="12" t="s">
        <v>4</v>
      </c>
      <c r="B8" s="13">
        <v>13371</v>
      </c>
      <c r="C8" s="13">
        <v>392</v>
      </c>
      <c r="D8" s="14">
        <f>C8/B8*100</f>
        <v>2.9317178969411413</v>
      </c>
      <c r="E8" s="15"/>
      <c r="F8" s="13">
        <v>12526</v>
      </c>
      <c r="G8" s="13">
        <v>502</v>
      </c>
      <c r="H8" s="14">
        <f>G8/F8*100</f>
        <v>4.007664058757784</v>
      </c>
      <c r="I8" s="15"/>
      <c r="J8" s="16">
        <f>(G8-C8)/C8*100</f>
        <v>28.061224489795915</v>
      </c>
    </row>
    <row r="9" spans="1:10" s="8" customFormat="1" ht="11.25" customHeight="1">
      <c r="A9" s="12" t="s">
        <v>5</v>
      </c>
      <c r="B9" s="13">
        <v>8102</v>
      </c>
      <c r="C9" s="13">
        <v>123</v>
      </c>
      <c r="D9" s="14">
        <f aca="true" t="shared" si="0" ref="D9:D72">C9/B9*100</f>
        <v>1.5181436682300666</v>
      </c>
      <c r="E9" s="15"/>
      <c r="F9" s="13">
        <v>7836</v>
      </c>
      <c r="G9" s="13">
        <v>155</v>
      </c>
      <c r="H9" s="14">
        <f aca="true" t="shared" si="1" ref="H9:H72">G9/F9*100</f>
        <v>1.9780500255232263</v>
      </c>
      <c r="I9" s="15"/>
      <c r="J9" s="16">
        <f aca="true" t="shared" si="2" ref="J9:J22">(G9-C9)/C9*100</f>
        <v>26.01626016260163</v>
      </c>
    </row>
    <row r="10" spans="1:10" s="8" customFormat="1" ht="11.25" customHeight="1">
      <c r="A10" s="12" t="s">
        <v>108</v>
      </c>
      <c r="B10" s="13">
        <v>16924</v>
      </c>
      <c r="C10" s="13">
        <v>383</v>
      </c>
      <c r="D10" s="14">
        <f t="shared" si="0"/>
        <v>2.2630583786338927</v>
      </c>
      <c r="E10" s="15"/>
      <c r="F10" s="13">
        <v>16348</v>
      </c>
      <c r="G10" s="13">
        <v>583</v>
      </c>
      <c r="H10" s="14">
        <f t="shared" si="1"/>
        <v>3.566185466112062</v>
      </c>
      <c r="I10" s="15"/>
      <c r="J10" s="16">
        <f t="shared" si="2"/>
        <v>52.219321148825074</v>
      </c>
    </row>
    <row r="11" spans="1:10" s="8" customFormat="1" ht="11.25" customHeight="1">
      <c r="A11" s="12" t="s">
        <v>6</v>
      </c>
      <c r="B11" s="13">
        <v>4861</v>
      </c>
      <c r="C11" s="13">
        <v>119</v>
      </c>
      <c r="D11" s="14">
        <f t="shared" si="0"/>
        <v>2.4480559555646986</v>
      </c>
      <c r="E11" s="15"/>
      <c r="F11" s="13">
        <v>4228</v>
      </c>
      <c r="G11" s="13">
        <v>162</v>
      </c>
      <c r="H11" s="14">
        <f t="shared" si="1"/>
        <v>3.8315988647114474</v>
      </c>
      <c r="I11" s="15"/>
      <c r="J11" s="16">
        <f t="shared" si="2"/>
        <v>36.134453781512605</v>
      </c>
    </row>
    <row r="12" spans="1:10" s="8" customFormat="1" ht="11.25" customHeight="1">
      <c r="A12" s="12" t="s">
        <v>7</v>
      </c>
      <c r="B12" s="13">
        <v>27674</v>
      </c>
      <c r="C12" s="13">
        <v>3683</v>
      </c>
      <c r="D12" s="14">
        <f t="shared" si="0"/>
        <v>13.308520633085205</v>
      </c>
      <c r="E12" s="15"/>
      <c r="F12" s="13">
        <v>25493</v>
      </c>
      <c r="G12" s="13">
        <v>4127</v>
      </c>
      <c r="H12" s="14">
        <f t="shared" si="1"/>
        <v>16.18875769819166</v>
      </c>
      <c r="I12" s="15"/>
      <c r="J12" s="16">
        <f t="shared" si="2"/>
        <v>12.055389628020635</v>
      </c>
    </row>
    <row r="13" spans="1:10" s="8" customFormat="1" ht="11.25" customHeight="1">
      <c r="A13" s="12" t="s">
        <v>8</v>
      </c>
      <c r="B13" s="13">
        <v>15173</v>
      </c>
      <c r="C13" s="13">
        <v>309</v>
      </c>
      <c r="D13" s="14">
        <f t="shared" si="0"/>
        <v>2.0365122256640085</v>
      </c>
      <c r="E13" s="15"/>
      <c r="F13" s="13">
        <v>14360</v>
      </c>
      <c r="G13" s="13">
        <v>386</v>
      </c>
      <c r="H13" s="14">
        <f t="shared" si="1"/>
        <v>2.6880222841225625</v>
      </c>
      <c r="I13" s="15"/>
      <c r="J13" s="16">
        <f t="shared" si="2"/>
        <v>24.919093851132686</v>
      </c>
    </row>
    <row r="14" spans="1:10" s="8" customFormat="1" ht="11.25" customHeight="1">
      <c r="A14" s="12" t="s">
        <v>9</v>
      </c>
      <c r="B14" s="13">
        <v>9984</v>
      </c>
      <c r="C14" s="13">
        <v>306</v>
      </c>
      <c r="D14" s="14">
        <f t="shared" si="0"/>
        <v>3.064903846153846</v>
      </c>
      <c r="E14" s="15"/>
      <c r="F14" s="13">
        <v>9508</v>
      </c>
      <c r="G14" s="13">
        <v>352</v>
      </c>
      <c r="H14" s="14">
        <f t="shared" si="1"/>
        <v>3.70214556163231</v>
      </c>
      <c r="I14" s="15"/>
      <c r="J14" s="16">
        <f t="shared" si="2"/>
        <v>15.032679738562091</v>
      </c>
    </row>
    <row r="15" spans="1:10" s="8" customFormat="1" ht="11.25" customHeight="1">
      <c r="A15" s="12" t="s">
        <v>10</v>
      </c>
      <c r="B15" s="13">
        <v>65880</v>
      </c>
      <c r="C15" s="13">
        <v>2602</v>
      </c>
      <c r="D15" s="14">
        <f t="shared" si="0"/>
        <v>3.949605343047966</v>
      </c>
      <c r="E15" s="15"/>
      <c r="F15" s="13">
        <v>67380</v>
      </c>
      <c r="G15" s="13">
        <v>3578</v>
      </c>
      <c r="H15" s="14">
        <f t="shared" si="1"/>
        <v>5.3101810626298604</v>
      </c>
      <c r="I15" s="15"/>
      <c r="J15" s="16">
        <f t="shared" si="2"/>
        <v>37.509607993850885</v>
      </c>
    </row>
    <row r="16" spans="1:10" s="8" customFormat="1" ht="11.25" customHeight="1">
      <c r="A16" s="12" t="s">
        <v>11</v>
      </c>
      <c r="B16" s="13">
        <v>2790</v>
      </c>
      <c r="C16" s="13">
        <v>100</v>
      </c>
      <c r="D16" s="14">
        <f t="shared" si="0"/>
        <v>3.584229390681003</v>
      </c>
      <c r="E16" s="15"/>
      <c r="F16" s="13">
        <v>2572</v>
      </c>
      <c r="G16" s="13">
        <v>222</v>
      </c>
      <c r="H16" s="14">
        <f t="shared" si="1"/>
        <v>8.631415241057542</v>
      </c>
      <c r="I16" s="15"/>
      <c r="J16" s="16">
        <f t="shared" si="2"/>
        <v>122</v>
      </c>
    </row>
    <row r="17" spans="1:10" s="8" customFormat="1" ht="11.25" customHeight="1">
      <c r="A17" s="12" t="s">
        <v>12</v>
      </c>
      <c r="B17" s="13">
        <v>3669</v>
      </c>
      <c r="C17" s="13">
        <v>87</v>
      </c>
      <c r="D17" s="14">
        <f t="shared" si="0"/>
        <v>2.3712183156173343</v>
      </c>
      <c r="E17" s="15"/>
      <c r="F17" s="13">
        <v>3379</v>
      </c>
      <c r="G17" s="13">
        <v>138</v>
      </c>
      <c r="H17" s="14">
        <f t="shared" si="1"/>
        <v>4.084048535069548</v>
      </c>
      <c r="I17" s="15"/>
      <c r="J17" s="16">
        <f t="shared" si="2"/>
        <v>58.620689655172406</v>
      </c>
    </row>
    <row r="18" spans="1:10" s="8" customFormat="1" ht="11.25" customHeight="1">
      <c r="A18" s="12" t="s">
        <v>13</v>
      </c>
      <c r="B18" s="13">
        <v>21603</v>
      </c>
      <c r="C18" s="13">
        <v>424</v>
      </c>
      <c r="D18" s="14">
        <f t="shared" si="0"/>
        <v>1.9626903670786466</v>
      </c>
      <c r="E18" s="15"/>
      <c r="F18" s="13">
        <v>19362</v>
      </c>
      <c r="G18" s="13">
        <v>514</v>
      </c>
      <c r="H18" s="14">
        <f t="shared" si="1"/>
        <v>2.654684433426299</v>
      </c>
      <c r="I18" s="15"/>
      <c r="J18" s="16">
        <f t="shared" si="2"/>
        <v>21.22641509433962</v>
      </c>
    </row>
    <row r="19" spans="1:10" s="8" customFormat="1" ht="11.25" customHeight="1">
      <c r="A19" s="12" t="s">
        <v>14</v>
      </c>
      <c r="B19" s="13">
        <v>2726</v>
      </c>
      <c r="C19" s="13">
        <v>142</v>
      </c>
      <c r="D19" s="14">
        <f t="shared" si="0"/>
        <v>5.209097578870139</v>
      </c>
      <c r="E19" s="15"/>
      <c r="F19" s="13">
        <v>2616</v>
      </c>
      <c r="G19" s="13">
        <v>238</v>
      </c>
      <c r="H19" s="14">
        <f t="shared" si="1"/>
        <v>9.097859327217126</v>
      </c>
      <c r="I19" s="15"/>
      <c r="J19" s="16">
        <f t="shared" si="2"/>
        <v>67.6056338028169</v>
      </c>
    </row>
    <row r="20" spans="1:10" s="8" customFormat="1" ht="11.25" customHeight="1">
      <c r="A20" s="12" t="s">
        <v>15</v>
      </c>
      <c r="B20" s="13">
        <v>2215</v>
      </c>
      <c r="C20" s="13">
        <v>163</v>
      </c>
      <c r="D20" s="14">
        <f t="shared" si="0"/>
        <v>7.358916478555305</v>
      </c>
      <c r="E20" s="15"/>
      <c r="F20" s="13">
        <v>1991</v>
      </c>
      <c r="G20" s="13">
        <v>203</v>
      </c>
      <c r="H20" s="14">
        <f t="shared" si="1"/>
        <v>10.1958814665997</v>
      </c>
      <c r="I20" s="15"/>
      <c r="J20" s="16">
        <f t="shared" si="2"/>
        <v>24.539877300613497</v>
      </c>
    </row>
    <row r="21" spans="1:10" s="8" customFormat="1" ht="11.25" customHeight="1">
      <c r="A21" s="12" t="s">
        <v>16</v>
      </c>
      <c r="B21" s="13">
        <v>8535</v>
      </c>
      <c r="C21" s="13">
        <v>162</v>
      </c>
      <c r="D21" s="14">
        <f t="shared" si="0"/>
        <v>1.8980667838312828</v>
      </c>
      <c r="E21" s="15"/>
      <c r="F21" s="13">
        <v>8117</v>
      </c>
      <c r="G21" s="13">
        <v>218</v>
      </c>
      <c r="H21" s="14">
        <f t="shared" si="1"/>
        <v>2.6857213256129113</v>
      </c>
      <c r="I21" s="15"/>
      <c r="J21" s="16">
        <f t="shared" si="2"/>
        <v>34.5679012345679</v>
      </c>
    </row>
    <row r="22" spans="1:10" s="8" customFormat="1" ht="11.25" customHeight="1">
      <c r="A22" s="12" t="s">
        <v>17</v>
      </c>
      <c r="B22" s="13">
        <v>9533</v>
      </c>
      <c r="C22" s="13">
        <v>283</v>
      </c>
      <c r="D22" s="14">
        <f t="shared" si="0"/>
        <v>2.9686352669673766</v>
      </c>
      <c r="E22" s="15"/>
      <c r="F22" s="13">
        <v>9032</v>
      </c>
      <c r="G22" s="13">
        <v>319</v>
      </c>
      <c r="H22" s="14">
        <f t="shared" si="1"/>
        <v>3.531886625332152</v>
      </c>
      <c r="I22" s="15"/>
      <c r="J22" s="16">
        <f t="shared" si="2"/>
        <v>12.7208480565371</v>
      </c>
    </row>
    <row r="23" spans="1:10" s="8" customFormat="1" ht="11.25" customHeight="1">
      <c r="A23" s="12" t="s">
        <v>18</v>
      </c>
      <c r="B23" s="13">
        <v>8601</v>
      </c>
      <c r="C23" s="13">
        <v>176</v>
      </c>
      <c r="D23" s="14">
        <f t="shared" si="0"/>
        <v>2.046273689105918</v>
      </c>
      <c r="E23" s="15"/>
      <c r="F23" s="13">
        <v>8360</v>
      </c>
      <c r="G23" s="13">
        <v>221</v>
      </c>
      <c r="H23" s="14">
        <f t="shared" si="1"/>
        <v>2.6435406698564594</v>
      </c>
      <c r="I23" s="15"/>
      <c r="J23" s="16">
        <f aca="true" t="shared" si="3" ref="J23:J61">(G23-C23)/C23*100</f>
        <v>25.568181818181817</v>
      </c>
    </row>
    <row r="24" spans="1:10" s="8" customFormat="1" ht="11.25" customHeight="1">
      <c r="A24" s="12" t="s">
        <v>19</v>
      </c>
      <c r="B24" s="13">
        <v>1891</v>
      </c>
      <c r="C24" s="13">
        <v>73</v>
      </c>
      <c r="D24" s="14">
        <f t="shared" si="0"/>
        <v>3.860391327340032</v>
      </c>
      <c r="E24" s="15"/>
      <c r="F24" s="13">
        <v>1689</v>
      </c>
      <c r="G24" s="13">
        <v>98</v>
      </c>
      <c r="H24" s="14">
        <f t="shared" si="1"/>
        <v>5.802249851983422</v>
      </c>
      <c r="I24" s="15"/>
      <c r="J24" s="16">
        <f t="shared" si="3"/>
        <v>34.24657534246575</v>
      </c>
    </row>
    <row r="25" spans="1:10" s="8" customFormat="1" ht="11.25" customHeight="1">
      <c r="A25" s="12" t="s">
        <v>20</v>
      </c>
      <c r="B25" s="13">
        <v>36311</v>
      </c>
      <c r="C25" s="13">
        <v>3292</v>
      </c>
      <c r="D25" s="14">
        <f t="shared" si="0"/>
        <v>9.066123213351327</v>
      </c>
      <c r="E25" s="15"/>
      <c r="F25" s="13">
        <v>34549</v>
      </c>
      <c r="G25" s="13">
        <v>3971</v>
      </c>
      <c r="H25" s="14">
        <f t="shared" si="1"/>
        <v>11.49382037106718</v>
      </c>
      <c r="I25" s="15"/>
      <c r="J25" s="16">
        <f t="shared" si="3"/>
        <v>20.625759416767924</v>
      </c>
    </row>
    <row r="26" spans="1:10" s="8" customFormat="1" ht="11.25" customHeight="1">
      <c r="A26" s="12" t="s">
        <v>21</v>
      </c>
      <c r="B26" s="13">
        <v>39134</v>
      </c>
      <c r="C26" s="13">
        <v>1762</v>
      </c>
      <c r="D26" s="14">
        <f t="shared" si="0"/>
        <v>4.502478663055144</v>
      </c>
      <c r="E26" s="15"/>
      <c r="F26" s="13">
        <v>38972</v>
      </c>
      <c r="G26" s="13">
        <v>2716</v>
      </c>
      <c r="H26" s="14">
        <f t="shared" si="1"/>
        <v>6.969106024838345</v>
      </c>
      <c r="I26" s="15"/>
      <c r="J26" s="16">
        <f t="shared" si="3"/>
        <v>54.14301929625426</v>
      </c>
    </row>
    <row r="27" spans="1:10" s="8" customFormat="1" ht="11.25" customHeight="1">
      <c r="A27" s="12" t="s">
        <v>22</v>
      </c>
      <c r="B27" s="13">
        <v>2961</v>
      </c>
      <c r="C27" s="13">
        <v>30</v>
      </c>
      <c r="D27" s="14">
        <f t="shared" si="0"/>
        <v>1.0131712259371835</v>
      </c>
      <c r="E27" s="15"/>
      <c r="F27" s="13">
        <v>2764</v>
      </c>
      <c r="G27" s="13">
        <v>76</v>
      </c>
      <c r="H27" s="14">
        <f t="shared" si="1"/>
        <v>2.7496382054992763</v>
      </c>
      <c r="I27" s="15"/>
      <c r="J27" s="16">
        <f t="shared" si="3"/>
        <v>153.33333333333334</v>
      </c>
    </row>
    <row r="28" spans="1:10" s="8" customFormat="1" ht="11.25" customHeight="1">
      <c r="A28" s="12" t="s">
        <v>23</v>
      </c>
      <c r="B28" s="13">
        <v>19754</v>
      </c>
      <c r="C28" s="13">
        <v>769</v>
      </c>
      <c r="D28" s="14">
        <f t="shared" si="0"/>
        <v>3.8928824541864935</v>
      </c>
      <c r="E28" s="15"/>
      <c r="F28" s="13">
        <v>18402</v>
      </c>
      <c r="G28" s="13">
        <v>905</v>
      </c>
      <c r="H28" s="14">
        <f t="shared" si="1"/>
        <v>4.917943701771547</v>
      </c>
      <c r="I28" s="15"/>
      <c r="J28" s="16">
        <f t="shared" si="3"/>
        <v>17.6853055916775</v>
      </c>
    </row>
    <row r="29" spans="1:10" s="8" customFormat="1" ht="11.25" customHeight="1">
      <c r="A29" s="12" t="s">
        <v>24</v>
      </c>
      <c r="B29" s="13">
        <v>7945</v>
      </c>
      <c r="C29" s="13">
        <v>165</v>
      </c>
      <c r="D29" s="14">
        <f t="shared" si="0"/>
        <v>2.076777847702958</v>
      </c>
      <c r="E29" s="15"/>
      <c r="F29" s="13">
        <v>7510</v>
      </c>
      <c r="G29" s="13">
        <v>204</v>
      </c>
      <c r="H29" s="14">
        <f t="shared" si="1"/>
        <v>2.7163781624500665</v>
      </c>
      <c r="I29" s="15"/>
      <c r="J29" s="16">
        <f t="shared" si="3"/>
        <v>23.636363636363637</v>
      </c>
    </row>
    <row r="30" spans="1:10" s="8" customFormat="1" ht="11.25" customHeight="1">
      <c r="A30" s="12" t="s">
        <v>25</v>
      </c>
      <c r="B30" s="13">
        <v>110826</v>
      </c>
      <c r="C30" s="13">
        <v>5651</v>
      </c>
      <c r="D30" s="14">
        <f t="shared" si="0"/>
        <v>5.098983992925848</v>
      </c>
      <c r="E30" s="15"/>
      <c r="F30" s="13">
        <v>118785</v>
      </c>
      <c r="G30" s="13">
        <v>8295</v>
      </c>
      <c r="H30" s="14">
        <f t="shared" si="1"/>
        <v>6.983204950119965</v>
      </c>
      <c r="I30" s="15"/>
      <c r="J30" s="16">
        <f t="shared" si="3"/>
        <v>46.78817908334808</v>
      </c>
    </row>
    <row r="31" spans="1:10" s="8" customFormat="1" ht="11.25" customHeight="1">
      <c r="A31" s="12" t="s">
        <v>26</v>
      </c>
      <c r="B31" s="13">
        <v>3037</v>
      </c>
      <c r="C31" s="13">
        <v>534</v>
      </c>
      <c r="D31" s="14">
        <f t="shared" si="0"/>
        <v>17.583141257820216</v>
      </c>
      <c r="E31" s="15"/>
      <c r="F31" s="13">
        <v>2907</v>
      </c>
      <c r="G31" s="13">
        <v>623</v>
      </c>
      <c r="H31" s="14">
        <f t="shared" si="1"/>
        <v>21.431028551771586</v>
      </c>
      <c r="I31" s="15"/>
      <c r="J31" s="16">
        <f t="shared" si="3"/>
        <v>16.666666666666664</v>
      </c>
    </row>
    <row r="32" spans="1:10" s="8" customFormat="1" ht="11.25" customHeight="1">
      <c r="A32" s="12" t="s">
        <v>27</v>
      </c>
      <c r="B32" s="13">
        <v>2882</v>
      </c>
      <c r="C32" s="13">
        <v>79</v>
      </c>
      <c r="D32" s="14">
        <f t="shared" si="0"/>
        <v>2.741151977793199</v>
      </c>
      <c r="E32" s="15"/>
      <c r="F32" s="13">
        <v>2483</v>
      </c>
      <c r="G32" s="13">
        <v>101</v>
      </c>
      <c r="H32" s="14">
        <f t="shared" si="1"/>
        <v>4.067660088602497</v>
      </c>
      <c r="I32" s="15"/>
      <c r="J32" s="16">
        <f t="shared" si="3"/>
        <v>27.848101265822784</v>
      </c>
    </row>
    <row r="33" spans="1:10" s="8" customFormat="1" ht="11.25" customHeight="1">
      <c r="A33" s="12" t="s">
        <v>28</v>
      </c>
      <c r="B33" s="13">
        <v>28452</v>
      </c>
      <c r="C33" s="13">
        <v>1299</v>
      </c>
      <c r="D33" s="14">
        <f t="shared" si="0"/>
        <v>4.565584141712358</v>
      </c>
      <c r="E33" s="15"/>
      <c r="F33" s="13">
        <v>28934</v>
      </c>
      <c r="G33" s="13">
        <v>2016</v>
      </c>
      <c r="H33" s="14">
        <f t="shared" si="1"/>
        <v>6.967581392133821</v>
      </c>
      <c r="I33" s="15"/>
      <c r="J33" s="16">
        <f t="shared" si="3"/>
        <v>55.19630484988453</v>
      </c>
    </row>
    <row r="34" spans="1:10" s="8" customFormat="1" ht="11.25" customHeight="1">
      <c r="A34" s="12" t="s">
        <v>29</v>
      </c>
      <c r="B34" s="13">
        <v>6497</v>
      </c>
      <c r="C34" s="13">
        <v>322</v>
      </c>
      <c r="D34" s="14">
        <f t="shared" si="0"/>
        <v>4.956133600123134</v>
      </c>
      <c r="E34" s="15"/>
      <c r="F34" s="13">
        <v>6376</v>
      </c>
      <c r="G34" s="13">
        <v>365</v>
      </c>
      <c r="H34" s="14">
        <f t="shared" si="1"/>
        <v>5.7245922208281055</v>
      </c>
      <c r="I34" s="15"/>
      <c r="J34" s="16">
        <f t="shared" si="3"/>
        <v>13.354037267080745</v>
      </c>
    </row>
    <row r="35" spans="1:10" s="8" customFormat="1" ht="11.25" customHeight="1">
      <c r="A35" s="12" t="s">
        <v>30</v>
      </c>
      <c r="B35" s="13">
        <v>36776</v>
      </c>
      <c r="C35" s="13">
        <v>17182</v>
      </c>
      <c r="D35" s="14">
        <f t="shared" si="0"/>
        <v>46.720687404829235</v>
      </c>
      <c r="E35" s="15"/>
      <c r="F35" s="13">
        <v>38470</v>
      </c>
      <c r="G35" s="13">
        <v>19883</v>
      </c>
      <c r="H35" s="14">
        <f t="shared" si="1"/>
        <v>51.68442942552638</v>
      </c>
      <c r="I35" s="15"/>
      <c r="J35" s="16">
        <f t="shared" si="3"/>
        <v>15.719939471539984</v>
      </c>
    </row>
    <row r="36" spans="1:10" s="8" customFormat="1" ht="11.25" customHeight="1">
      <c r="A36" s="12" t="s">
        <v>31</v>
      </c>
      <c r="B36" s="13">
        <v>33848</v>
      </c>
      <c r="C36" s="13">
        <v>17321</v>
      </c>
      <c r="D36" s="14">
        <f t="shared" si="0"/>
        <v>51.172890569605286</v>
      </c>
      <c r="E36" s="15"/>
      <c r="F36" s="13">
        <v>34287</v>
      </c>
      <c r="G36" s="13">
        <v>19666</v>
      </c>
      <c r="H36" s="14">
        <f t="shared" si="1"/>
        <v>57.35701577857497</v>
      </c>
      <c r="I36" s="15"/>
      <c r="J36" s="16">
        <f t="shared" si="3"/>
        <v>13.538479302580683</v>
      </c>
    </row>
    <row r="37" spans="1:10" s="8" customFormat="1" ht="11.25" customHeight="1">
      <c r="A37" s="12" t="s">
        <v>32</v>
      </c>
      <c r="B37" s="13">
        <v>25992</v>
      </c>
      <c r="C37" s="13">
        <v>937</v>
      </c>
      <c r="D37" s="14">
        <f t="shared" si="0"/>
        <v>3.604955370883349</v>
      </c>
      <c r="E37" s="15"/>
      <c r="F37" s="13">
        <v>25996</v>
      </c>
      <c r="G37" s="13">
        <v>1147</v>
      </c>
      <c r="H37" s="14">
        <f t="shared" si="1"/>
        <v>4.412217264194491</v>
      </c>
      <c r="I37" s="15"/>
      <c r="J37" s="16">
        <f t="shared" si="3"/>
        <v>22.411953041622198</v>
      </c>
    </row>
    <row r="38" spans="1:10" s="8" customFormat="1" ht="11.25" customHeight="1">
      <c r="A38" s="12" t="s">
        <v>33</v>
      </c>
      <c r="B38" s="13">
        <v>34362</v>
      </c>
      <c r="C38" s="13">
        <v>4252</v>
      </c>
      <c r="D38" s="14">
        <f t="shared" si="0"/>
        <v>12.374134218031546</v>
      </c>
      <c r="E38" s="15"/>
      <c r="F38" s="13">
        <v>36739</v>
      </c>
      <c r="G38" s="13">
        <v>5776</v>
      </c>
      <c r="H38" s="14">
        <f t="shared" si="1"/>
        <v>15.721712621464928</v>
      </c>
      <c r="I38" s="15"/>
      <c r="J38" s="16">
        <f t="shared" si="3"/>
        <v>35.84195672624647</v>
      </c>
    </row>
    <row r="39" spans="1:10" s="8" customFormat="1" ht="11.25" customHeight="1">
      <c r="A39" s="12" t="s">
        <v>34</v>
      </c>
      <c r="B39" s="13">
        <v>2695</v>
      </c>
      <c r="C39" s="13">
        <v>42</v>
      </c>
      <c r="D39" s="14">
        <f t="shared" si="0"/>
        <v>1.5584415584415585</v>
      </c>
      <c r="E39" s="15"/>
      <c r="F39" s="13">
        <v>2718</v>
      </c>
      <c r="G39" s="13">
        <v>83</v>
      </c>
      <c r="H39" s="14">
        <f t="shared" si="1"/>
        <v>3.053715967623252</v>
      </c>
      <c r="I39" s="15"/>
      <c r="J39" s="16">
        <f t="shared" si="3"/>
        <v>97.61904761904762</v>
      </c>
    </row>
    <row r="40" spans="1:10" s="8" customFormat="1" ht="11.25" customHeight="1">
      <c r="A40" s="12" t="s">
        <v>35</v>
      </c>
      <c r="B40" s="13">
        <v>2597</v>
      </c>
      <c r="C40" s="13">
        <v>59</v>
      </c>
      <c r="D40" s="14">
        <f t="shared" si="0"/>
        <v>2.2718521370812477</v>
      </c>
      <c r="E40" s="15"/>
      <c r="F40" s="13">
        <v>2415</v>
      </c>
      <c r="G40" s="13">
        <v>62</v>
      </c>
      <c r="H40" s="14">
        <f t="shared" si="1"/>
        <v>2.567287784679089</v>
      </c>
      <c r="I40" s="15"/>
      <c r="J40" s="16">
        <f t="shared" si="3"/>
        <v>5.084745762711865</v>
      </c>
    </row>
    <row r="41" spans="1:10" s="8" customFormat="1" ht="11.25" customHeight="1">
      <c r="A41" s="12" t="s">
        <v>36</v>
      </c>
      <c r="B41" s="13">
        <v>7829</v>
      </c>
      <c r="C41" s="13">
        <v>3439</v>
      </c>
      <c r="D41" s="14">
        <f t="shared" si="0"/>
        <v>43.92642738536212</v>
      </c>
      <c r="E41" s="15"/>
      <c r="F41" s="13">
        <v>7352</v>
      </c>
      <c r="G41" s="13">
        <v>3862</v>
      </c>
      <c r="H41" s="14">
        <f t="shared" si="1"/>
        <v>52.52992383025027</v>
      </c>
      <c r="I41" s="15"/>
      <c r="J41" s="16">
        <f t="shared" si="3"/>
        <v>12.30008723466124</v>
      </c>
    </row>
    <row r="42" spans="1:10" s="8" customFormat="1" ht="11.25" customHeight="1">
      <c r="A42" s="12" t="s">
        <v>37</v>
      </c>
      <c r="B42" s="13">
        <v>6006</v>
      </c>
      <c r="C42" s="13">
        <v>855</v>
      </c>
      <c r="D42" s="14">
        <f t="shared" si="0"/>
        <v>14.235764235764236</v>
      </c>
      <c r="E42" s="15"/>
      <c r="F42" s="13">
        <v>5653</v>
      </c>
      <c r="G42" s="13">
        <v>839</v>
      </c>
      <c r="H42" s="14">
        <f t="shared" si="1"/>
        <v>14.841676985671326</v>
      </c>
      <c r="I42" s="15"/>
      <c r="J42" s="16">
        <f t="shared" si="3"/>
        <v>-1.8713450292397662</v>
      </c>
    </row>
    <row r="43" spans="1:10" s="8" customFormat="1" ht="11.25" customHeight="1">
      <c r="A43" s="12" t="s">
        <v>38</v>
      </c>
      <c r="B43" s="13">
        <v>1247</v>
      </c>
      <c r="C43" s="13">
        <v>171</v>
      </c>
      <c r="D43" s="14">
        <f t="shared" si="0"/>
        <v>13.712910986367282</v>
      </c>
      <c r="E43" s="15"/>
      <c r="F43" s="13">
        <v>1284</v>
      </c>
      <c r="G43" s="13">
        <v>199</v>
      </c>
      <c r="H43" s="14">
        <f t="shared" si="1"/>
        <v>15.498442367601244</v>
      </c>
      <c r="I43" s="15"/>
      <c r="J43" s="16">
        <f t="shared" si="3"/>
        <v>16.374269005847953</v>
      </c>
    </row>
    <row r="44" spans="1:10" s="8" customFormat="1" ht="11.25" customHeight="1">
      <c r="A44" s="12" t="s">
        <v>39</v>
      </c>
      <c r="B44" s="13">
        <v>6689</v>
      </c>
      <c r="C44" s="13">
        <v>220</v>
      </c>
      <c r="D44" s="14">
        <f t="shared" si="0"/>
        <v>3.2889819105994915</v>
      </c>
      <c r="E44" s="15"/>
      <c r="F44" s="13">
        <v>6016</v>
      </c>
      <c r="G44" s="13">
        <v>204</v>
      </c>
      <c r="H44" s="14">
        <f t="shared" si="1"/>
        <v>3.3909574468085104</v>
      </c>
      <c r="I44" s="15"/>
      <c r="J44" s="16">
        <f t="shared" si="3"/>
        <v>-7.2727272727272725</v>
      </c>
    </row>
    <row r="45" spans="1:10" s="8" customFormat="1" ht="11.25" customHeight="1">
      <c r="A45" s="12" t="s">
        <v>40</v>
      </c>
      <c r="B45" s="13">
        <v>2690</v>
      </c>
      <c r="C45" s="13">
        <v>827</v>
      </c>
      <c r="D45" s="14">
        <f t="shared" si="0"/>
        <v>30.743494423791823</v>
      </c>
      <c r="E45" s="15"/>
      <c r="F45" s="13">
        <v>2518</v>
      </c>
      <c r="G45" s="13">
        <v>1084</v>
      </c>
      <c r="H45" s="14">
        <f t="shared" si="1"/>
        <v>43.05003971405878</v>
      </c>
      <c r="I45" s="15"/>
      <c r="J45" s="16">
        <f t="shared" si="3"/>
        <v>31.076178960096733</v>
      </c>
    </row>
    <row r="46" spans="1:10" s="8" customFormat="1" ht="11.25" customHeight="1">
      <c r="A46" s="12" t="s">
        <v>41</v>
      </c>
      <c r="B46" s="13">
        <v>6034</v>
      </c>
      <c r="C46" s="13">
        <v>298</v>
      </c>
      <c r="D46" s="14">
        <f t="shared" si="0"/>
        <v>4.938680808750414</v>
      </c>
      <c r="E46" s="15"/>
      <c r="F46" s="13">
        <v>5485</v>
      </c>
      <c r="G46" s="13">
        <v>425</v>
      </c>
      <c r="H46" s="14">
        <f t="shared" si="1"/>
        <v>7.748404740200547</v>
      </c>
      <c r="I46" s="15"/>
      <c r="J46" s="16">
        <f t="shared" si="3"/>
        <v>42.61744966442953</v>
      </c>
    </row>
    <row r="47" spans="1:10" s="8" customFormat="1" ht="11.25" customHeight="1">
      <c r="A47" s="12" t="s">
        <v>107</v>
      </c>
      <c r="B47" s="13">
        <v>34684</v>
      </c>
      <c r="C47" s="13">
        <v>3747</v>
      </c>
      <c r="D47" s="14">
        <f t="shared" si="0"/>
        <v>10.803252220043824</v>
      </c>
      <c r="E47" s="15"/>
      <c r="F47" s="13">
        <v>34024</v>
      </c>
      <c r="G47" s="13">
        <v>4055</v>
      </c>
      <c r="H47" s="14">
        <f t="shared" si="1"/>
        <v>11.91805784152363</v>
      </c>
      <c r="I47" s="15"/>
      <c r="J47" s="16">
        <f t="shared" si="3"/>
        <v>8.219909260741927</v>
      </c>
    </row>
    <row r="48" spans="1:10" s="8" customFormat="1" ht="11.25" customHeight="1">
      <c r="A48" s="12" t="s">
        <v>42</v>
      </c>
      <c r="B48" s="13">
        <v>4256</v>
      </c>
      <c r="C48" s="13">
        <v>1149</v>
      </c>
      <c r="D48" s="14">
        <f t="shared" si="0"/>
        <v>26.997180451127818</v>
      </c>
      <c r="E48" s="15"/>
      <c r="F48" s="13">
        <v>3780</v>
      </c>
      <c r="G48" s="13">
        <v>1119</v>
      </c>
      <c r="H48" s="14">
        <f t="shared" si="1"/>
        <v>29.603174603174605</v>
      </c>
      <c r="I48" s="15"/>
      <c r="J48" s="16">
        <f t="shared" si="3"/>
        <v>-2.610966057441253</v>
      </c>
    </row>
    <row r="49" spans="1:10" s="8" customFormat="1" ht="11.25" customHeight="1">
      <c r="A49" s="12" t="s">
        <v>43</v>
      </c>
      <c r="B49" s="13">
        <v>1916</v>
      </c>
      <c r="C49" s="13">
        <v>118</v>
      </c>
      <c r="D49" s="14">
        <f t="shared" si="0"/>
        <v>6.15866388308977</v>
      </c>
      <c r="E49" s="15"/>
      <c r="F49" s="13">
        <v>1723</v>
      </c>
      <c r="G49" s="13">
        <v>96</v>
      </c>
      <c r="H49" s="14">
        <f t="shared" si="1"/>
        <v>5.571677307022635</v>
      </c>
      <c r="I49" s="15"/>
      <c r="J49" s="16">
        <f t="shared" si="3"/>
        <v>-18.64406779661017</v>
      </c>
    </row>
    <row r="50" spans="1:10" s="8" customFormat="1" ht="11.25" customHeight="1">
      <c r="A50" s="12" t="s">
        <v>44</v>
      </c>
      <c r="B50" s="13">
        <v>13462</v>
      </c>
      <c r="C50" s="13">
        <v>438</v>
      </c>
      <c r="D50" s="14">
        <f t="shared" si="0"/>
        <v>3.2536027336205615</v>
      </c>
      <c r="E50" s="15"/>
      <c r="F50" s="13">
        <v>13232</v>
      </c>
      <c r="G50" s="13">
        <v>630</v>
      </c>
      <c r="H50" s="14">
        <f t="shared" si="1"/>
        <v>4.761185006045949</v>
      </c>
      <c r="I50" s="15"/>
      <c r="J50" s="16">
        <f t="shared" si="3"/>
        <v>43.83561643835616</v>
      </c>
    </row>
    <row r="51" spans="1:10" s="8" customFormat="1" ht="11.25" customHeight="1">
      <c r="A51" s="12" t="s">
        <v>45</v>
      </c>
      <c r="B51" s="13">
        <v>19126</v>
      </c>
      <c r="C51" s="13">
        <v>339</v>
      </c>
      <c r="D51" s="14">
        <f t="shared" si="0"/>
        <v>1.7724563421520443</v>
      </c>
      <c r="E51" s="15"/>
      <c r="F51" s="13">
        <v>18368</v>
      </c>
      <c r="G51" s="13">
        <v>567</v>
      </c>
      <c r="H51" s="14">
        <f t="shared" si="1"/>
        <v>3.086890243902439</v>
      </c>
      <c r="I51" s="15"/>
      <c r="J51" s="16">
        <f t="shared" si="3"/>
        <v>67.2566371681416</v>
      </c>
    </row>
    <row r="52" spans="1:10" s="8" customFormat="1" ht="11.25" customHeight="1">
      <c r="A52" s="12" t="s">
        <v>46</v>
      </c>
      <c r="B52" s="13">
        <v>3077</v>
      </c>
      <c r="C52" s="13">
        <v>63</v>
      </c>
      <c r="D52" s="14">
        <f t="shared" si="0"/>
        <v>2.0474488137796554</v>
      </c>
      <c r="E52" s="15"/>
      <c r="F52" s="13">
        <v>2932</v>
      </c>
      <c r="G52" s="13">
        <v>62</v>
      </c>
      <c r="H52" s="14">
        <f t="shared" si="1"/>
        <v>2.1145975443383356</v>
      </c>
      <c r="I52" s="15"/>
      <c r="J52" s="16">
        <f t="shared" si="3"/>
        <v>-1.5873015873015872</v>
      </c>
    </row>
    <row r="53" spans="1:10" s="8" customFormat="1" ht="11.25" customHeight="1">
      <c r="A53" s="12" t="s">
        <v>47</v>
      </c>
      <c r="B53" s="13">
        <v>544179</v>
      </c>
      <c r="C53" s="13">
        <v>38949</v>
      </c>
      <c r="D53" s="14">
        <f t="shared" si="0"/>
        <v>7.157387550787517</v>
      </c>
      <c r="E53" s="15"/>
      <c r="F53" s="13">
        <v>609863</v>
      </c>
      <c r="G53" s="13">
        <v>54389</v>
      </c>
      <c r="H53" s="14">
        <f t="shared" si="1"/>
        <v>8.918232455485905</v>
      </c>
      <c r="I53" s="15"/>
      <c r="J53" s="16">
        <f t="shared" si="3"/>
        <v>39.64158258235128</v>
      </c>
    </row>
    <row r="54" spans="1:10" s="8" customFormat="1" ht="11.25" customHeight="1">
      <c r="A54" s="12" t="s">
        <v>48</v>
      </c>
      <c r="B54" s="13">
        <v>3977</v>
      </c>
      <c r="C54" s="13">
        <v>1135</v>
      </c>
      <c r="D54" s="14">
        <f t="shared" si="0"/>
        <v>28.53909982398793</v>
      </c>
      <c r="E54" s="15"/>
      <c r="F54" s="13">
        <v>3983</v>
      </c>
      <c r="G54" s="13">
        <v>1396</v>
      </c>
      <c r="H54" s="14">
        <f t="shared" si="1"/>
        <v>35.04895807180517</v>
      </c>
      <c r="I54" s="15"/>
      <c r="J54" s="16">
        <f t="shared" si="3"/>
        <v>22.995594713656388</v>
      </c>
    </row>
    <row r="55" spans="1:10" s="8" customFormat="1" ht="11.25" customHeight="1">
      <c r="A55" s="12" t="s">
        <v>49</v>
      </c>
      <c r="B55" s="13">
        <v>7858</v>
      </c>
      <c r="C55" s="13">
        <v>199</v>
      </c>
      <c r="D55" s="14">
        <f t="shared" si="0"/>
        <v>2.5324510053448717</v>
      </c>
      <c r="E55" s="15"/>
      <c r="F55" s="13">
        <v>7470</v>
      </c>
      <c r="G55" s="13">
        <v>268</v>
      </c>
      <c r="H55" s="14">
        <f t="shared" si="1"/>
        <v>3.58768406961178</v>
      </c>
      <c r="I55" s="15"/>
      <c r="J55" s="16">
        <f t="shared" si="3"/>
        <v>34.67336683417086</v>
      </c>
    </row>
    <row r="56" spans="1:10" s="8" customFormat="1" ht="11.25" customHeight="1">
      <c r="A56" s="12" t="s">
        <v>50</v>
      </c>
      <c r="B56" s="13">
        <v>2553</v>
      </c>
      <c r="C56" s="13">
        <v>99</v>
      </c>
      <c r="D56" s="14">
        <f t="shared" si="0"/>
        <v>3.8777908343125738</v>
      </c>
      <c r="E56" s="15"/>
      <c r="F56" s="13">
        <v>2460</v>
      </c>
      <c r="G56" s="13">
        <v>87</v>
      </c>
      <c r="H56" s="14">
        <f t="shared" si="1"/>
        <v>3.536585365853658</v>
      </c>
      <c r="I56" s="15"/>
      <c r="J56" s="16">
        <f t="shared" si="3"/>
        <v>-12.121212121212121</v>
      </c>
    </row>
    <row r="57" spans="1:10" s="8" customFormat="1" ht="11.25" customHeight="1">
      <c r="A57" s="12" t="s">
        <v>51</v>
      </c>
      <c r="B57" s="13">
        <v>21607</v>
      </c>
      <c r="C57" s="13">
        <v>875</v>
      </c>
      <c r="D57" s="14">
        <f t="shared" si="0"/>
        <v>4.049613551163975</v>
      </c>
      <c r="E57" s="15"/>
      <c r="F57" s="13">
        <v>20184</v>
      </c>
      <c r="G57" s="13">
        <v>939</v>
      </c>
      <c r="H57" s="14">
        <f t="shared" si="1"/>
        <v>4.6521997621878715</v>
      </c>
      <c r="I57" s="15"/>
      <c r="J57" s="16">
        <f t="shared" si="3"/>
        <v>7.314285714285715</v>
      </c>
    </row>
    <row r="58" spans="1:10" s="8" customFormat="1" ht="11.25" customHeight="1">
      <c r="A58" s="12" t="s">
        <v>52</v>
      </c>
      <c r="B58" s="13">
        <v>1750</v>
      </c>
      <c r="C58" s="13">
        <v>74</v>
      </c>
      <c r="D58" s="14">
        <f t="shared" si="0"/>
        <v>4.228571428571429</v>
      </c>
      <c r="E58" s="15"/>
      <c r="F58" s="13">
        <v>1574</v>
      </c>
      <c r="G58" s="13">
        <v>143</v>
      </c>
      <c r="H58" s="14">
        <f t="shared" si="1"/>
        <v>9.085133418043203</v>
      </c>
      <c r="I58" s="15"/>
      <c r="J58" s="16">
        <f t="shared" si="3"/>
        <v>93.24324324324324</v>
      </c>
    </row>
    <row r="59" spans="1:10" s="8" customFormat="1" ht="11.25" customHeight="1">
      <c r="A59" s="12" t="s">
        <v>53</v>
      </c>
      <c r="B59" s="13">
        <v>76227</v>
      </c>
      <c r="C59" s="13">
        <v>4308</v>
      </c>
      <c r="D59" s="14">
        <f t="shared" si="0"/>
        <v>5.651540792632532</v>
      </c>
      <c r="E59" s="15"/>
      <c r="F59" s="13">
        <v>81881</v>
      </c>
      <c r="G59" s="13">
        <v>5602</v>
      </c>
      <c r="H59" s="14">
        <f t="shared" si="1"/>
        <v>6.841636032779277</v>
      </c>
      <c r="I59" s="15"/>
      <c r="J59" s="16">
        <f t="shared" si="3"/>
        <v>30.03714020427112</v>
      </c>
    </row>
    <row r="60" spans="1:10" s="8" customFormat="1" ht="11.25" customHeight="1">
      <c r="A60" s="12" t="s">
        <v>54</v>
      </c>
      <c r="B60" s="13">
        <v>3241</v>
      </c>
      <c r="C60" s="13">
        <v>72</v>
      </c>
      <c r="D60" s="14">
        <f t="shared" si="0"/>
        <v>2.2215365627892623</v>
      </c>
      <c r="E60" s="15"/>
      <c r="F60" s="13">
        <v>2939</v>
      </c>
      <c r="G60" s="13">
        <v>130</v>
      </c>
      <c r="H60" s="14">
        <f t="shared" si="1"/>
        <v>4.423273222184417</v>
      </c>
      <c r="I60" s="15"/>
      <c r="J60" s="16">
        <f t="shared" si="3"/>
        <v>80.55555555555556</v>
      </c>
    </row>
    <row r="61" spans="1:10" s="8" customFormat="1" ht="11.25" customHeight="1">
      <c r="A61" s="12" t="s">
        <v>55</v>
      </c>
      <c r="B61" s="13">
        <v>9656</v>
      </c>
      <c r="C61" s="13">
        <v>186</v>
      </c>
      <c r="D61" s="14">
        <f t="shared" si="0"/>
        <v>1.9262634631317315</v>
      </c>
      <c r="E61" s="15"/>
      <c r="F61" s="13">
        <v>9591</v>
      </c>
      <c r="G61" s="13">
        <v>238</v>
      </c>
      <c r="H61" s="14">
        <f t="shared" si="1"/>
        <v>2.481493066416432</v>
      </c>
      <c r="I61" s="15"/>
      <c r="J61" s="16">
        <f t="shared" si="3"/>
        <v>27.956989247311824</v>
      </c>
    </row>
    <row r="62" spans="1:10" s="8" customFormat="1" ht="11.25" customHeight="1">
      <c r="A62" s="17" t="s">
        <v>56</v>
      </c>
      <c r="B62" s="13">
        <v>2756</v>
      </c>
      <c r="C62" s="13">
        <v>80</v>
      </c>
      <c r="D62" s="14">
        <f t="shared" si="0"/>
        <v>2.9027576197387517</v>
      </c>
      <c r="E62" s="15"/>
      <c r="F62" s="13">
        <v>2762</v>
      </c>
      <c r="G62" s="13">
        <v>195</v>
      </c>
      <c r="H62" s="14">
        <f t="shared" si="1"/>
        <v>7.060101375814627</v>
      </c>
      <c r="I62" s="15"/>
      <c r="J62" s="16">
        <f aca="true" t="shared" si="4" ref="J62:J113">(G62-C62)/C62*100</f>
        <v>143.75</v>
      </c>
    </row>
    <row r="63" spans="1:10" s="8" customFormat="1" ht="11.25" customHeight="1">
      <c r="A63" s="17" t="s">
        <v>57</v>
      </c>
      <c r="B63" s="13">
        <v>33690</v>
      </c>
      <c r="C63" s="13">
        <v>6755</v>
      </c>
      <c r="D63" s="14">
        <f t="shared" si="0"/>
        <v>20.050460077174236</v>
      </c>
      <c r="E63" s="15"/>
      <c r="F63" s="13">
        <v>32179</v>
      </c>
      <c r="G63" s="13">
        <v>7256</v>
      </c>
      <c r="H63" s="14">
        <f t="shared" si="1"/>
        <v>22.548867273687808</v>
      </c>
      <c r="I63" s="15"/>
      <c r="J63" s="16">
        <f t="shared" si="4"/>
        <v>7.416728349370836</v>
      </c>
    </row>
    <row r="64" spans="1:10" s="8" customFormat="1" ht="11.25" customHeight="1">
      <c r="A64" s="17" t="s">
        <v>58</v>
      </c>
      <c r="B64" s="13">
        <v>29180</v>
      </c>
      <c r="C64" s="13">
        <v>1025</v>
      </c>
      <c r="D64" s="14">
        <f t="shared" si="0"/>
        <v>3.5126799177518846</v>
      </c>
      <c r="E64" s="15"/>
      <c r="F64" s="13">
        <v>30223</v>
      </c>
      <c r="G64" s="13">
        <v>1592</v>
      </c>
      <c r="H64" s="14">
        <f t="shared" si="1"/>
        <v>5.267511497865864</v>
      </c>
      <c r="I64" s="15"/>
      <c r="J64" s="16">
        <f t="shared" si="4"/>
        <v>55.31707317073171</v>
      </c>
    </row>
    <row r="65" spans="1:10" s="8" customFormat="1" ht="11.25" customHeight="1">
      <c r="A65" s="17" t="s">
        <v>59</v>
      </c>
      <c r="B65" s="13">
        <v>12660</v>
      </c>
      <c r="C65" s="13">
        <v>296</v>
      </c>
      <c r="D65" s="14">
        <f t="shared" si="0"/>
        <v>2.338072669826224</v>
      </c>
      <c r="E65" s="15"/>
      <c r="F65" s="13">
        <v>11823</v>
      </c>
      <c r="G65" s="13">
        <v>442</v>
      </c>
      <c r="H65" s="14">
        <f t="shared" si="1"/>
        <v>3.7384758521525843</v>
      </c>
      <c r="I65" s="15"/>
      <c r="J65" s="16">
        <f t="shared" si="4"/>
        <v>49.32432432432432</v>
      </c>
    </row>
    <row r="66" spans="1:10" s="8" customFormat="1" ht="11.25" customHeight="1">
      <c r="A66" s="17" t="s">
        <v>60</v>
      </c>
      <c r="B66" s="13">
        <v>10117</v>
      </c>
      <c r="C66" s="13">
        <v>193</v>
      </c>
      <c r="D66" s="14">
        <f t="shared" si="0"/>
        <v>1.907680142334684</v>
      </c>
      <c r="E66" s="15"/>
      <c r="F66" s="13">
        <v>10038</v>
      </c>
      <c r="G66" s="13">
        <v>227</v>
      </c>
      <c r="H66" s="14">
        <f t="shared" si="1"/>
        <v>2.261406654712094</v>
      </c>
      <c r="I66" s="15"/>
      <c r="J66" s="16">
        <f t="shared" si="4"/>
        <v>17.616580310880828</v>
      </c>
    </row>
    <row r="67" spans="1:10" s="8" customFormat="1" ht="11.25" customHeight="1">
      <c r="A67" s="17" t="s">
        <v>61</v>
      </c>
      <c r="B67" s="13">
        <v>4575</v>
      </c>
      <c r="C67" s="13">
        <v>676</v>
      </c>
      <c r="D67" s="14">
        <f t="shared" si="0"/>
        <v>14.775956284153006</v>
      </c>
      <c r="E67" s="15"/>
      <c r="F67" s="13">
        <v>4055</v>
      </c>
      <c r="G67" s="13">
        <v>797</v>
      </c>
      <c r="H67" s="14">
        <f t="shared" si="1"/>
        <v>19.65474722564735</v>
      </c>
      <c r="I67" s="15"/>
      <c r="J67" s="16">
        <f t="shared" si="4"/>
        <v>17.899408284023668</v>
      </c>
    </row>
    <row r="68" spans="1:10" s="8" customFormat="1" ht="11.25" customHeight="1">
      <c r="A68" s="17" t="s">
        <v>62</v>
      </c>
      <c r="B68" s="13">
        <v>32787</v>
      </c>
      <c r="C68" s="13">
        <v>828</v>
      </c>
      <c r="D68" s="14">
        <f t="shared" si="0"/>
        <v>2.525391161130936</v>
      </c>
      <c r="E68" s="15"/>
      <c r="F68" s="13">
        <v>34191</v>
      </c>
      <c r="G68" s="13">
        <v>1196</v>
      </c>
      <c r="H68" s="14">
        <f t="shared" si="1"/>
        <v>3.497996548799392</v>
      </c>
      <c r="I68" s="15"/>
      <c r="J68" s="16">
        <f t="shared" si="4"/>
        <v>44.44444444444444</v>
      </c>
    </row>
    <row r="69" spans="1:10" s="8" customFormat="1" ht="11.25" customHeight="1">
      <c r="A69" s="17" t="s">
        <v>63</v>
      </c>
      <c r="B69" s="13">
        <v>6373</v>
      </c>
      <c r="C69" s="13">
        <v>73</v>
      </c>
      <c r="D69" s="14">
        <f t="shared" si="0"/>
        <v>1.1454573983994978</v>
      </c>
      <c r="E69" s="15"/>
      <c r="F69" s="13">
        <v>5796</v>
      </c>
      <c r="G69" s="13">
        <v>157</v>
      </c>
      <c r="H69" s="14">
        <f t="shared" si="1"/>
        <v>2.7087646652864046</v>
      </c>
      <c r="I69" s="15"/>
      <c r="J69" s="16">
        <f t="shared" si="4"/>
        <v>115.06849315068493</v>
      </c>
    </row>
    <row r="70" spans="1:10" s="8" customFormat="1" ht="11.25" customHeight="1">
      <c r="A70" s="17" t="s">
        <v>64</v>
      </c>
      <c r="B70" s="13">
        <v>35471</v>
      </c>
      <c r="C70" s="13">
        <v>1844</v>
      </c>
      <c r="D70" s="14">
        <f t="shared" si="0"/>
        <v>5.198612951425108</v>
      </c>
      <c r="E70" s="15"/>
      <c r="F70" s="13">
        <v>31486</v>
      </c>
      <c r="G70" s="13">
        <v>2414</v>
      </c>
      <c r="H70" s="14">
        <f t="shared" si="1"/>
        <v>7.666899574414026</v>
      </c>
      <c r="I70" s="15"/>
      <c r="J70" s="16">
        <f t="shared" si="4"/>
        <v>30.911062906724514</v>
      </c>
    </row>
    <row r="71" spans="1:10" s="8" customFormat="1" ht="11.25" customHeight="1">
      <c r="A71" s="17" t="s">
        <v>65</v>
      </c>
      <c r="B71" s="13">
        <v>5923</v>
      </c>
      <c r="C71" s="13">
        <v>212</v>
      </c>
      <c r="D71" s="14">
        <f t="shared" si="0"/>
        <v>3.5792672632112104</v>
      </c>
      <c r="E71" s="15"/>
      <c r="F71" s="13">
        <v>5386</v>
      </c>
      <c r="G71" s="13">
        <v>227</v>
      </c>
      <c r="H71" s="14">
        <f t="shared" si="1"/>
        <v>4.214630523579651</v>
      </c>
      <c r="I71" s="15"/>
      <c r="J71" s="16">
        <f t="shared" si="4"/>
        <v>7.0754716981132075</v>
      </c>
    </row>
    <row r="72" spans="1:10" s="8" customFormat="1" ht="11.25" customHeight="1">
      <c r="A72" s="17" t="s">
        <v>66</v>
      </c>
      <c r="B72" s="13">
        <v>3233</v>
      </c>
      <c r="C72" s="13">
        <v>623</v>
      </c>
      <c r="D72" s="14">
        <f t="shared" si="0"/>
        <v>19.270027837921436</v>
      </c>
      <c r="E72" s="15"/>
      <c r="F72" s="13">
        <v>2701</v>
      </c>
      <c r="G72" s="13">
        <v>591</v>
      </c>
      <c r="H72" s="14">
        <f t="shared" si="1"/>
        <v>21.880784894483522</v>
      </c>
      <c r="I72" s="15"/>
      <c r="J72" s="16">
        <f t="shared" si="4"/>
        <v>-5.136436597110754</v>
      </c>
    </row>
    <row r="73" spans="1:10" s="8" customFormat="1" ht="11.25" customHeight="1">
      <c r="A73" s="17" t="s">
        <v>67</v>
      </c>
      <c r="B73" s="13">
        <v>10178</v>
      </c>
      <c r="C73" s="13">
        <v>121</v>
      </c>
      <c r="D73" s="14">
        <f aca="true" t="shared" si="5" ref="D73:D113">C73/B73*100</f>
        <v>1.188838671644724</v>
      </c>
      <c r="E73" s="15"/>
      <c r="F73" s="13">
        <v>10273</v>
      </c>
      <c r="G73" s="13">
        <v>266</v>
      </c>
      <c r="H73" s="14">
        <f aca="true" t="shared" si="6" ref="H73:H113">G73/F73*100</f>
        <v>2.5893117881826146</v>
      </c>
      <c r="I73" s="15"/>
      <c r="J73" s="16">
        <f t="shared" si="4"/>
        <v>119.83471074380165</v>
      </c>
    </row>
    <row r="74" spans="1:10" s="8" customFormat="1" ht="11.25" customHeight="1">
      <c r="A74" s="17" t="s">
        <v>68</v>
      </c>
      <c r="B74" s="13">
        <v>16512</v>
      </c>
      <c r="C74" s="13">
        <v>686</v>
      </c>
      <c r="D74" s="14">
        <f t="shared" si="5"/>
        <v>4.154554263565891</v>
      </c>
      <c r="E74" s="15"/>
      <c r="F74" s="13">
        <v>15904</v>
      </c>
      <c r="G74" s="13">
        <v>910</v>
      </c>
      <c r="H74" s="14">
        <f t="shared" si="6"/>
        <v>5.721830985915493</v>
      </c>
      <c r="I74" s="15"/>
      <c r="J74" s="16">
        <f t="shared" si="4"/>
        <v>32.6530612244898</v>
      </c>
    </row>
    <row r="75" spans="1:10" s="8" customFormat="1" ht="11.25" customHeight="1">
      <c r="A75" s="17" t="s">
        <v>69</v>
      </c>
      <c r="B75" s="13">
        <v>3107</v>
      </c>
      <c r="C75" s="13">
        <v>229</v>
      </c>
      <c r="D75" s="14">
        <f t="shared" si="5"/>
        <v>7.370453813968458</v>
      </c>
      <c r="E75" s="15"/>
      <c r="F75" s="13">
        <v>2687</v>
      </c>
      <c r="G75" s="13">
        <v>305</v>
      </c>
      <c r="H75" s="14">
        <f t="shared" si="6"/>
        <v>11.350949013770004</v>
      </c>
      <c r="I75" s="15"/>
      <c r="J75" s="16">
        <f t="shared" si="4"/>
        <v>33.18777292576419</v>
      </c>
    </row>
    <row r="76" spans="1:10" s="8" customFormat="1" ht="11.25" customHeight="1">
      <c r="A76" s="17" t="s">
        <v>70</v>
      </c>
      <c r="B76" s="13">
        <v>5671</v>
      </c>
      <c r="C76" s="13">
        <v>240</v>
      </c>
      <c r="D76" s="14">
        <f t="shared" si="5"/>
        <v>4.232057838123788</v>
      </c>
      <c r="E76" s="15"/>
      <c r="F76" s="13">
        <v>5459</v>
      </c>
      <c r="G76" s="13">
        <v>311</v>
      </c>
      <c r="H76" s="14">
        <f t="shared" si="6"/>
        <v>5.697014105147463</v>
      </c>
      <c r="I76" s="15"/>
      <c r="J76" s="16">
        <f t="shared" si="4"/>
        <v>29.583333333333332</v>
      </c>
    </row>
    <row r="77" spans="1:10" s="8" customFormat="1" ht="11.25" customHeight="1">
      <c r="A77" s="17" t="s">
        <v>71</v>
      </c>
      <c r="B77" s="13">
        <v>16295</v>
      </c>
      <c r="C77" s="13">
        <v>330</v>
      </c>
      <c r="D77" s="14">
        <f t="shared" si="5"/>
        <v>2.0251610923596197</v>
      </c>
      <c r="E77" s="15"/>
      <c r="F77" s="13">
        <v>15766</v>
      </c>
      <c r="G77" s="13">
        <v>457</v>
      </c>
      <c r="H77" s="14">
        <f t="shared" si="6"/>
        <v>2.8986426487377903</v>
      </c>
      <c r="I77" s="15"/>
      <c r="J77" s="16">
        <f t="shared" si="4"/>
        <v>38.484848484848484</v>
      </c>
    </row>
    <row r="78" spans="1:10" s="8" customFormat="1" ht="11.25" customHeight="1">
      <c r="A78" s="17" t="s">
        <v>72</v>
      </c>
      <c r="B78" s="13">
        <v>3858</v>
      </c>
      <c r="C78" s="13">
        <v>46</v>
      </c>
      <c r="D78" s="14">
        <f t="shared" si="5"/>
        <v>1.1923276308968378</v>
      </c>
      <c r="E78" s="15"/>
      <c r="F78" s="13">
        <v>3500</v>
      </c>
      <c r="G78" s="13">
        <v>66</v>
      </c>
      <c r="H78" s="14">
        <f t="shared" si="6"/>
        <v>1.8857142857142857</v>
      </c>
      <c r="I78" s="15"/>
      <c r="J78" s="16">
        <f t="shared" si="4"/>
        <v>43.47826086956522</v>
      </c>
    </row>
    <row r="79" spans="1:10" s="8" customFormat="1" ht="11.25" customHeight="1">
      <c r="A79" s="17" t="s">
        <v>73</v>
      </c>
      <c r="B79" s="13">
        <v>6091</v>
      </c>
      <c r="C79" s="13">
        <v>121</v>
      </c>
      <c r="D79" s="14">
        <f t="shared" si="5"/>
        <v>1.9865375143654571</v>
      </c>
      <c r="E79" s="15"/>
      <c r="F79" s="13">
        <v>5735</v>
      </c>
      <c r="G79" s="13">
        <v>144</v>
      </c>
      <c r="H79" s="14">
        <f t="shared" si="6"/>
        <v>2.5108979947689622</v>
      </c>
      <c r="I79" s="15"/>
      <c r="J79" s="16">
        <f t="shared" si="4"/>
        <v>19.00826446280992</v>
      </c>
    </row>
    <row r="80" spans="1:10" s="8" customFormat="1" ht="11.25" customHeight="1">
      <c r="A80" s="17" t="s">
        <v>74</v>
      </c>
      <c r="B80" s="13">
        <v>6973</v>
      </c>
      <c r="C80" s="13">
        <v>461</v>
      </c>
      <c r="D80" s="14">
        <f t="shared" si="5"/>
        <v>6.611214685214398</v>
      </c>
      <c r="E80" s="15"/>
      <c r="F80" s="13">
        <v>6253</v>
      </c>
      <c r="G80" s="13">
        <v>522</v>
      </c>
      <c r="H80" s="14">
        <f t="shared" si="6"/>
        <v>8.347992963377578</v>
      </c>
      <c r="I80" s="15"/>
      <c r="J80" s="16">
        <f t="shared" si="4"/>
        <v>13.232104121475055</v>
      </c>
    </row>
    <row r="81" spans="1:10" s="8" customFormat="1" ht="11.25" customHeight="1">
      <c r="A81" s="17" t="s">
        <v>75</v>
      </c>
      <c r="B81" s="13">
        <v>5642</v>
      </c>
      <c r="C81" s="13">
        <v>121</v>
      </c>
      <c r="D81" s="14">
        <f t="shared" si="5"/>
        <v>2.1446295639844024</v>
      </c>
      <c r="E81" s="15"/>
      <c r="F81" s="13">
        <v>4981</v>
      </c>
      <c r="G81" s="13">
        <v>142</v>
      </c>
      <c r="H81" s="14">
        <f t="shared" si="6"/>
        <v>2.850833166030917</v>
      </c>
      <c r="I81" s="15"/>
      <c r="J81" s="16">
        <f t="shared" si="4"/>
        <v>17.355371900826448</v>
      </c>
    </row>
    <row r="82" spans="1:10" s="8" customFormat="1" ht="11.25" customHeight="1">
      <c r="A82" s="17" t="s">
        <v>76</v>
      </c>
      <c r="B82" s="13">
        <v>21604</v>
      </c>
      <c r="C82" s="13">
        <v>957</v>
      </c>
      <c r="D82" s="14">
        <f t="shared" si="5"/>
        <v>4.429735234215886</v>
      </c>
      <c r="E82" s="15"/>
      <c r="F82" s="13">
        <v>25348</v>
      </c>
      <c r="G82" s="13">
        <v>1429</v>
      </c>
      <c r="H82" s="14">
        <f t="shared" si="6"/>
        <v>5.637525643048761</v>
      </c>
      <c r="I82" s="15"/>
      <c r="J82" s="16">
        <f t="shared" si="4"/>
        <v>49.32079414838035</v>
      </c>
    </row>
    <row r="83" spans="1:10" s="8" customFormat="1" ht="11.25" customHeight="1">
      <c r="A83" s="17" t="s">
        <v>77</v>
      </c>
      <c r="B83" s="13">
        <v>9656</v>
      </c>
      <c r="C83" s="13">
        <v>525</v>
      </c>
      <c r="D83" s="14">
        <f t="shared" si="5"/>
        <v>5.437033968516984</v>
      </c>
      <c r="E83" s="15"/>
      <c r="F83" s="13">
        <v>9157</v>
      </c>
      <c r="G83" s="13">
        <v>741</v>
      </c>
      <c r="H83" s="14">
        <f t="shared" si="6"/>
        <v>8.092169924647811</v>
      </c>
      <c r="I83" s="15"/>
      <c r="J83" s="16">
        <f t="shared" si="4"/>
        <v>41.14285714285714</v>
      </c>
    </row>
    <row r="84" spans="1:10" s="8" customFormat="1" ht="11.25" customHeight="1">
      <c r="A84" s="17" t="s">
        <v>78</v>
      </c>
      <c r="B84" s="13">
        <v>2519</v>
      </c>
      <c r="C84" s="13">
        <v>80</v>
      </c>
      <c r="D84" s="14">
        <f t="shared" si="5"/>
        <v>3.1758634378721715</v>
      </c>
      <c r="E84" s="15"/>
      <c r="F84" s="13">
        <v>2561</v>
      </c>
      <c r="G84" s="13">
        <v>159</v>
      </c>
      <c r="H84" s="14">
        <f t="shared" si="6"/>
        <v>6.208512299882858</v>
      </c>
      <c r="I84" s="15"/>
      <c r="J84" s="16">
        <f t="shared" si="4"/>
        <v>98.75</v>
      </c>
    </row>
    <row r="85" spans="1:10" s="8" customFormat="1" ht="11.25" customHeight="1">
      <c r="A85" s="17" t="s">
        <v>79</v>
      </c>
      <c r="B85" s="13">
        <v>64511</v>
      </c>
      <c r="C85" s="13">
        <v>5209</v>
      </c>
      <c r="D85" s="14">
        <f t="shared" si="5"/>
        <v>8.074591930058439</v>
      </c>
      <c r="E85" s="15"/>
      <c r="F85" s="13">
        <v>61898</v>
      </c>
      <c r="G85" s="13">
        <v>6096</v>
      </c>
      <c r="H85" s="14">
        <f t="shared" si="6"/>
        <v>9.8484603702866</v>
      </c>
      <c r="I85" s="15"/>
      <c r="J85" s="16">
        <f t="shared" si="4"/>
        <v>17.028220387790363</v>
      </c>
    </row>
    <row r="86" spans="1:10" s="8" customFormat="1" ht="11.25" customHeight="1">
      <c r="A86" s="17" t="s">
        <v>80</v>
      </c>
      <c r="B86" s="13">
        <v>4980</v>
      </c>
      <c r="C86" s="13">
        <v>53</v>
      </c>
      <c r="D86" s="14">
        <f t="shared" si="5"/>
        <v>1.0642570281124497</v>
      </c>
      <c r="E86" s="15"/>
      <c r="F86" s="13">
        <v>4674</v>
      </c>
      <c r="G86" s="13">
        <v>91</v>
      </c>
      <c r="H86" s="14">
        <f t="shared" si="6"/>
        <v>1.9469405220367992</v>
      </c>
      <c r="I86" s="15"/>
      <c r="J86" s="16">
        <f t="shared" si="4"/>
        <v>71.69811320754717</v>
      </c>
    </row>
    <row r="87" spans="1:10" s="8" customFormat="1" ht="11.25" customHeight="1">
      <c r="A87" s="17" t="s">
        <v>81</v>
      </c>
      <c r="B87" s="13">
        <v>10083</v>
      </c>
      <c r="C87" s="13">
        <v>1018</v>
      </c>
      <c r="D87" s="14">
        <f t="shared" si="5"/>
        <v>10.096201527323217</v>
      </c>
      <c r="E87" s="15"/>
      <c r="F87" s="13">
        <v>9427</v>
      </c>
      <c r="G87" s="13">
        <v>1290</v>
      </c>
      <c r="H87" s="14">
        <f t="shared" si="6"/>
        <v>13.684098864962344</v>
      </c>
      <c r="I87" s="15"/>
      <c r="J87" s="16">
        <f t="shared" si="4"/>
        <v>26.719056974459725</v>
      </c>
    </row>
    <row r="88" spans="1:10" s="8" customFormat="1" ht="11.25" customHeight="1">
      <c r="A88" s="17" t="s">
        <v>82</v>
      </c>
      <c r="B88" s="13">
        <v>71115</v>
      </c>
      <c r="C88" s="13">
        <v>4610</v>
      </c>
      <c r="D88" s="14">
        <f t="shared" si="5"/>
        <v>6.48245799057864</v>
      </c>
      <c r="E88" s="15"/>
      <c r="F88" s="13">
        <v>71959</v>
      </c>
      <c r="G88" s="13">
        <v>7470</v>
      </c>
      <c r="H88" s="14">
        <f t="shared" si="6"/>
        <v>10.380911352297836</v>
      </c>
      <c r="I88" s="15"/>
      <c r="J88" s="16">
        <f t="shared" si="4"/>
        <v>62.039045553145336</v>
      </c>
    </row>
    <row r="89" spans="1:10" s="8" customFormat="1" ht="11.25" customHeight="1">
      <c r="A89" s="17" t="s">
        <v>83</v>
      </c>
      <c r="B89" s="13">
        <v>5181</v>
      </c>
      <c r="C89" s="13">
        <v>107</v>
      </c>
      <c r="D89" s="14">
        <f t="shared" si="5"/>
        <v>2.0652383709708553</v>
      </c>
      <c r="E89" s="15"/>
      <c r="F89" s="13">
        <v>4919</v>
      </c>
      <c r="G89" s="13">
        <v>116</v>
      </c>
      <c r="H89" s="14">
        <f t="shared" si="6"/>
        <v>2.3582028867656026</v>
      </c>
      <c r="I89" s="15"/>
      <c r="J89" s="16">
        <f t="shared" si="4"/>
        <v>8.411214953271028</v>
      </c>
    </row>
    <row r="90" spans="1:10" s="8" customFormat="1" ht="11.25" customHeight="1">
      <c r="A90" s="17" t="s">
        <v>84</v>
      </c>
      <c r="B90" s="13">
        <v>3307</v>
      </c>
      <c r="C90" s="13">
        <v>84</v>
      </c>
      <c r="D90" s="14">
        <f t="shared" si="5"/>
        <v>2.5400665255518593</v>
      </c>
      <c r="E90" s="15"/>
      <c r="F90" s="13">
        <v>2956</v>
      </c>
      <c r="G90" s="13">
        <v>132</v>
      </c>
      <c r="H90" s="14">
        <f t="shared" si="6"/>
        <v>4.465493910690121</v>
      </c>
      <c r="I90" s="15"/>
      <c r="J90" s="16">
        <f t="shared" si="4"/>
        <v>57.14285714285714</v>
      </c>
    </row>
    <row r="91" spans="1:10" s="8" customFormat="1" ht="11.25" customHeight="1">
      <c r="A91" s="17" t="s">
        <v>85</v>
      </c>
      <c r="B91" s="13">
        <v>6970</v>
      </c>
      <c r="C91" s="13">
        <v>115</v>
      </c>
      <c r="D91" s="14">
        <f t="shared" si="5"/>
        <v>1.6499282639885222</v>
      </c>
      <c r="E91" s="15"/>
      <c r="F91" s="13">
        <v>6691</v>
      </c>
      <c r="G91" s="13">
        <v>236</v>
      </c>
      <c r="H91" s="14">
        <f t="shared" si="6"/>
        <v>3.5271259901360033</v>
      </c>
      <c r="I91" s="15"/>
      <c r="J91" s="16">
        <f t="shared" si="4"/>
        <v>105.21739130434781</v>
      </c>
    </row>
    <row r="92" spans="1:10" s="8" customFormat="1" ht="11.25" customHeight="1">
      <c r="A92" s="17" t="s">
        <v>86</v>
      </c>
      <c r="B92" s="13">
        <v>55606</v>
      </c>
      <c r="C92" s="13">
        <v>5403</v>
      </c>
      <c r="D92" s="14">
        <f t="shared" si="5"/>
        <v>9.716577347768226</v>
      </c>
      <c r="E92" s="15"/>
      <c r="F92" s="13">
        <v>54303</v>
      </c>
      <c r="G92" s="13">
        <v>6642</v>
      </c>
      <c r="H92" s="14">
        <f t="shared" si="6"/>
        <v>12.231368432683277</v>
      </c>
      <c r="I92" s="15"/>
      <c r="J92" s="16">
        <f t="shared" si="4"/>
        <v>22.931704608550803</v>
      </c>
    </row>
    <row r="93" spans="1:10" s="8" customFormat="1" ht="11.25" customHeight="1">
      <c r="A93" s="17" t="s">
        <v>87</v>
      </c>
      <c r="B93" s="13">
        <v>4936</v>
      </c>
      <c r="C93" s="13">
        <v>753</v>
      </c>
      <c r="D93" s="14">
        <f t="shared" si="5"/>
        <v>15.255267423014587</v>
      </c>
      <c r="E93" s="15"/>
      <c r="F93" s="13">
        <v>5151</v>
      </c>
      <c r="G93" s="13">
        <v>1027</v>
      </c>
      <c r="H93" s="14">
        <f t="shared" si="6"/>
        <v>19.937876140555232</v>
      </c>
      <c r="I93" s="15"/>
      <c r="J93" s="16">
        <f t="shared" si="4"/>
        <v>36.387782204515275</v>
      </c>
    </row>
    <row r="94" spans="1:10" s="8" customFormat="1" ht="11.25" customHeight="1">
      <c r="A94" s="17" t="s">
        <v>88</v>
      </c>
      <c r="B94" s="13">
        <v>498365</v>
      </c>
      <c r="C94" s="13">
        <v>64636</v>
      </c>
      <c r="D94" s="14">
        <f t="shared" si="5"/>
        <v>12.96961062674947</v>
      </c>
      <c r="E94" s="15"/>
      <c r="F94" s="13">
        <v>523824</v>
      </c>
      <c r="G94" s="13">
        <v>82630</v>
      </c>
      <c r="H94" s="14">
        <f t="shared" si="6"/>
        <v>15.774382235254588</v>
      </c>
      <c r="I94" s="15"/>
      <c r="J94" s="16">
        <f t="shared" si="4"/>
        <v>27.838975184107927</v>
      </c>
    </row>
    <row r="95" spans="1:10" s="8" customFormat="1" ht="11.25" customHeight="1">
      <c r="A95" s="17" t="s">
        <v>89</v>
      </c>
      <c r="B95" s="13">
        <v>22952</v>
      </c>
      <c r="C95" s="13">
        <v>12990</v>
      </c>
      <c r="D95" s="14">
        <f t="shared" si="5"/>
        <v>56.59637504356919</v>
      </c>
      <c r="E95" s="15"/>
      <c r="F95" s="13">
        <v>21964</v>
      </c>
      <c r="G95" s="13">
        <v>14406</v>
      </c>
      <c r="H95" s="14">
        <f t="shared" si="6"/>
        <v>65.58914587506828</v>
      </c>
      <c r="I95" s="15"/>
      <c r="J95" s="16">
        <f t="shared" si="4"/>
        <v>10.900692840646652</v>
      </c>
    </row>
    <row r="96" spans="1:10" s="8" customFormat="1" ht="11.25" customHeight="1">
      <c r="A96" s="17" t="s">
        <v>90</v>
      </c>
      <c r="B96" s="13">
        <v>177934</v>
      </c>
      <c r="C96" s="13">
        <v>19303</v>
      </c>
      <c r="D96" s="14">
        <f t="shared" si="5"/>
        <v>10.848404464576754</v>
      </c>
      <c r="E96" s="15"/>
      <c r="F96" s="13">
        <v>178909</v>
      </c>
      <c r="G96" s="13">
        <v>23861</v>
      </c>
      <c r="H96" s="14">
        <f t="shared" si="6"/>
        <v>13.336947833814955</v>
      </c>
      <c r="I96" s="15"/>
      <c r="J96" s="16">
        <f t="shared" si="4"/>
        <v>23.612909910376626</v>
      </c>
    </row>
    <row r="97" spans="1:10" s="8" customFormat="1" ht="11.25" customHeight="1">
      <c r="A97" s="17" t="s">
        <v>91</v>
      </c>
      <c r="B97" s="13">
        <v>2556</v>
      </c>
      <c r="C97" s="13">
        <v>84</v>
      </c>
      <c r="D97" s="14">
        <f t="shared" si="5"/>
        <v>3.286384976525822</v>
      </c>
      <c r="E97" s="15"/>
      <c r="F97" s="13">
        <v>2447</v>
      </c>
      <c r="G97" s="13">
        <v>145</v>
      </c>
      <c r="H97" s="14">
        <f t="shared" si="6"/>
        <v>5.925623212096444</v>
      </c>
      <c r="I97" s="15"/>
      <c r="J97" s="16">
        <f t="shared" si="4"/>
        <v>72.61904761904762</v>
      </c>
    </row>
    <row r="98" spans="1:10" s="8" customFormat="1" ht="11.25" customHeight="1">
      <c r="A98" s="17" t="s">
        <v>92</v>
      </c>
      <c r="B98" s="13">
        <v>6010</v>
      </c>
      <c r="C98" s="13">
        <v>647</v>
      </c>
      <c r="D98" s="14">
        <f t="shared" si="5"/>
        <v>10.765391014975041</v>
      </c>
      <c r="E98" s="15"/>
      <c r="F98" s="13">
        <v>5927</v>
      </c>
      <c r="G98" s="13">
        <v>773</v>
      </c>
      <c r="H98" s="14">
        <f t="shared" si="6"/>
        <v>13.042011135481694</v>
      </c>
      <c r="I98" s="15"/>
      <c r="J98" s="16">
        <f t="shared" si="4"/>
        <v>19.47449768160742</v>
      </c>
    </row>
    <row r="99" spans="1:10" s="8" customFormat="1" ht="11.25" customHeight="1">
      <c r="A99" s="17" t="s">
        <v>93</v>
      </c>
      <c r="B99" s="13">
        <v>3853</v>
      </c>
      <c r="C99" s="13">
        <v>57</v>
      </c>
      <c r="D99" s="14">
        <f t="shared" si="5"/>
        <v>1.4793667272255384</v>
      </c>
      <c r="E99" s="15"/>
      <c r="F99" s="13">
        <v>3570</v>
      </c>
      <c r="G99" s="13">
        <v>67</v>
      </c>
      <c r="H99" s="14">
        <f t="shared" si="6"/>
        <v>1.876750700280112</v>
      </c>
      <c r="I99" s="15"/>
      <c r="J99" s="16">
        <f t="shared" si="4"/>
        <v>17.543859649122805</v>
      </c>
    </row>
    <row r="100" spans="1:10" s="8" customFormat="1" ht="11.25" customHeight="1">
      <c r="A100" s="17" t="s">
        <v>94</v>
      </c>
      <c r="B100" s="13">
        <v>4437</v>
      </c>
      <c r="C100" s="13">
        <v>529</v>
      </c>
      <c r="D100" s="14">
        <f t="shared" si="5"/>
        <v>11.922470137480278</v>
      </c>
      <c r="E100" s="15"/>
      <c r="F100" s="13">
        <v>4072</v>
      </c>
      <c r="G100" s="13">
        <v>503</v>
      </c>
      <c r="H100" s="14">
        <f t="shared" si="6"/>
        <v>12.352652259332023</v>
      </c>
      <c r="I100" s="15"/>
      <c r="J100" s="16">
        <f t="shared" si="4"/>
        <v>-4.914933837429111</v>
      </c>
    </row>
    <row r="101" spans="1:10" s="8" customFormat="1" ht="11.25" customHeight="1">
      <c r="A101" s="17" t="s">
        <v>95</v>
      </c>
      <c r="B101" s="13">
        <v>2235</v>
      </c>
      <c r="C101" s="13">
        <v>828</v>
      </c>
      <c r="D101" s="14">
        <f t="shared" si="5"/>
        <v>37.04697986577181</v>
      </c>
      <c r="E101" s="15"/>
      <c r="F101" s="13">
        <v>2084</v>
      </c>
      <c r="G101" s="13">
        <v>909</v>
      </c>
      <c r="H101" s="14">
        <f t="shared" si="6"/>
        <v>43.618042226487525</v>
      </c>
      <c r="I101" s="15"/>
      <c r="J101" s="16">
        <f t="shared" si="4"/>
        <v>9.782608695652174</v>
      </c>
    </row>
    <row r="102" spans="1:10" s="8" customFormat="1" ht="11.25" customHeight="1">
      <c r="A102" s="17" t="s">
        <v>96</v>
      </c>
      <c r="B102" s="13">
        <v>5724</v>
      </c>
      <c r="C102" s="13">
        <v>1866</v>
      </c>
      <c r="D102" s="14">
        <f t="shared" si="5"/>
        <v>32.59958071278826</v>
      </c>
      <c r="E102" s="15"/>
      <c r="F102" s="13">
        <v>5250</v>
      </c>
      <c r="G102" s="13">
        <v>2020</v>
      </c>
      <c r="H102" s="14">
        <f t="shared" si="6"/>
        <v>38.476190476190474</v>
      </c>
      <c r="I102" s="15"/>
      <c r="J102" s="16">
        <f t="shared" si="4"/>
        <v>8.252947481243302</v>
      </c>
    </row>
    <row r="103" spans="1:10" s="8" customFormat="1" ht="11.25" customHeight="1">
      <c r="A103" s="17" t="s">
        <v>97</v>
      </c>
      <c r="B103" s="13">
        <v>24132</v>
      </c>
      <c r="C103" s="13">
        <v>1097</v>
      </c>
      <c r="D103" s="14">
        <f t="shared" si="5"/>
        <v>4.545831261395658</v>
      </c>
      <c r="E103" s="15"/>
      <c r="F103" s="13">
        <v>22382</v>
      </c>
      <c r="G103" s="13">
        <v>1254</v>
      </c>
      <c r="H103" s="14">
        <f t="shared" si="6"/>
        <v>5.602716468590832</v>
      </c>
      <c r="I103" s="15"/>
      <c r="J103" s="16">
        <f t="shared" si="4"/>
        <v>14.31175934366454</v>
      </c>
    </row>
    <row r="104" spans="1:10" s="8" customFormat="1" ht="11.25" customHeight="1">
      <c r="A104" s="17" t="s">
        <v>98</v>
      </c>
      <c r="B104" s="13">
        <v>7900</v>
      </c>
      <c r="C104" s="13">
        <v>370</v>
      </c>
      <c r="D104" s="14">
        <f t="shared" si="5"/>
        <v>4.6835443037974684</v>
      </c>
      <c r="E104" s="15"/>
      <c r="F104" s="13">
        <v>7930</v>
      </c>
      <c r="G104" s="13">
        <v>632</v>
      </c>
      <c r="H104" s="14">
        <f t="shared" si="6"/>
        <v>7.969735182849937</v>
      </c>
      <c r="I104" s="15"/>
      <c r="J104" s="16">
        <f t="shared" si="4"/>
        <v>70.8108108108108</v>
      </c>
    </row>
    <row r="105" spans="1:10" s="8" customFormat="1" ht="11.25" customHeight="1">
      <c r="A105" s="17" t="s">
        <v>99</v>
      </c>
      <c r="B105" s="13">
        <v>3001</v>
      </c>
      <c r="C105" s="13">
        <v>51</v>
      </c>
      <c r="D105" s="14">
        <f t="shared" si="5"/>
        <v>1.6994335221592802</v>
      </c>
      <c r="E105" s="15"/>
      <c r="F105" s="13">
        <v>2808</v>
      </c>
      <c r="G105" s="13">
        <v>64</v>
      </c>
      <c r="H105" s="14">
        <f t="shared" si="6"/>
        <v>2.2792022792022792</v>
      </c>
      <c r="I105" s="15"/>
      <c r="J105" s="16">
        <f t="shared" si="4"/>
        <v>25.49019607843137</v>
      </c>
    </row>
    <row r="106" spans="1:10" s="8" customFormat="1" ht="11.25" customHeight="1">
      <c r="A106" s="17" t="s">
        <v>100</v>
      </c>
      <c r="B106" s="13">
        <v>7053</v>
      </c>
      <c r="C106" s="13">
        <v>205</v>
      </c>
      <c r="D106" s="14">
        <f t="shared" si="5"/>
        <v>2.9065645824471855</v>
      </c>
      <c r="E106" s="15"/>
      <c r="F106" s="13">
        <v>6877</v>
      </c>
      <c r="G106" s="13">
        <v>317</v>
      </c>
      <c r="H106" s="14">
        <f t="shared" si="6"/>
        <v>4.609568125636178</v>
      </c>
      <c r="I106" s="15"/>
      <c r="J106" s="16">
        <f t="shared" si="4"/>
        <v>54.63414634146342</v>
      </c>
    </row>
    <row r="107" spans="1:10" s="8" customFormat="1" ht="11.25" customHeight="1">
      <c r="A107" s="17" t="s">
        <v>101</v>
      </c>
      <c r="B107" s="13">
        <v>1485</v>
      </c>
      <c r="C107" s="13">
        <v>108</v>
      </c>
      <c r="D107" s="14">
        <f t="shared" si="5"/>
        <v>7.2727272727272725</v>
      </c>
      <c r="E107" s="15"/>
      <c r="F107" s="13">
        <v>1512</v>
      </c>
      <c r="G107" s="13">
        <v>80</v>
      </c>
      <c r="H107" s="14">
        <f t="shared" si="6"/>
        <v>5.291005291005291</v>
      </c>
      <c r="I107" s="15"/>
      <c r="J107" s="16">
        <f t="shared" si="4"/>
        <v>-25.925925925925924</v>
      </c>
    </row>
    <row r="108" spans="1:10" s="8" customFormat="1" ht="11.25" customHeight="1">
      <c r="A108" s="17" t="s">
        <v>102</v>
      </c>
      <c r="B108" s="13">
        <v>5799</v>
      </c>
      <c r="C108" s="13">
        <v>144</v>
      </c>
      <c r="D108" s="14">
        <f t="shared" si="5"/>
        <v>2.4831867563372994</v>
      </c>
      <c r="E108" s="15"/>
      <c r="F108" s="13">
        <v>5530</v>
      </c>
      <c r="G108" s="13">
        <v>275</v>
      </c>
      <c r="H108" s="14">
        <f t="shared" si="6"/>
        <v>4.972875226039783</v>
      </c>
      <c r="I108" s="15"/>
      <c r="J108" s="16">
        <f t="shared" si="4"/>
        <v>90.97222222222221</v>
      </c>
    </row>
    <row r="109" spans="1:10" s="8" customFormat="1" ht="11.25" customHeight="1">
      <c r="A109" s="17" t="s">
        <v>103</v>
      </c>
      <c r="B109" s="13">
        <v>2234</v>
      </c>
      <c r="C109" s="13">
        <v>550</v>
      </c>
      <c r="D109" s="14">
        <f t="shared" si="5"/>
        <v>24.619516562220234</v>
      </c>
      <c r="E109" s="15"/>
      <c r="F109" s="13">
        <v>2152</v>
      </c>
      <c r="G109" s="13">
        <v>636</v>
      </c>
      <c r="H109" s="14">
        <f t="shared" si="6"/>
        <v>29.55390334572491</v>
      </c>
      <c r="I109" s="15"/>
      <c r="J109" s="16">
        <f t="shared" si="4"/>
        <v>15.636363636363637</v>
      </c>
    </row>
    <row r="110" spans="1:10" s="8" customFormat="1" ht="11.25" customHeight="1">
      <c r="A110" s="17" t="s">
        <v>104</v>
      </c>
      <c r="B110" s="13">
        <v>9409</v>
      </c>
      <c r="C110" s="13">
        <v>217</v>
      </c>
      <c r="D110" s="14">
        <f t="shared" si="5"/>
        <v>2.3063024763524287</v>
      </c>
      <c r="E110" s="15"/>
      <c r="F110" s="13">
        <v>8624</v>
      </c>
      <c r="G110" s="13">
        <v>261</v>
      </c>
      <c r="H110" s="14">
        <f t="shared" si="6"/>
        <v>3.0264378478664193</v>
      </c>
      <c r="I110" s="15"/>
      <c r="J110" s="16">
        <f t="shared" si="4"/>
        <v>20.276497695852534</v>
      </c>
    </row>
    <row r="111" spans="1:10" s="8" customFormat="1" ht="11.25" customHeight="1">
      <c r="A111" s="17" t="s">
        <v>105</v>
      </c>
      <c r="B111" s="13">
        <v>3309</v>
      </c>
      <c r="C111" s="13">
        <v>69</v>
      </c>
      <c r="D111" s="14">
        <f t="shared" si="5"/>
        <v>2.085222121486854</v>
      </c>
      <c r="E111" s="15"/>
      <c r="F111" s="13">
        <v>3115</v>
      </c>
      <c r="G111" s="13">
        <v>71</v>
      </c>
      <c r="H111" s="14">
        <f t="shared" si="6"/>
        <v>2.279293739967897</v>
      </c>
      <c r="I111" s="15"/>
      <c r="J111" s="16">
        <f t="shared" si="4"/>
        <v>2.898550724637681</v>
      </c>
    </row>
    <row r="112" spans="1:10" s="8" customFormat="1" ht="11.25" customHeight="1">
      <c r="A112" s="17" t="s">
        <v>106</v>
      </c>
      <c r="B112" s="13">
        <v>157505</v>
      </c>
      <c r="C112" s="13">
        <v>41633</v>
      </c>
      <c r="D112" s="14">
        <f t="shared" si="5"/>
        <v>26.432811656772802</v>
      </c>
      <c r="E112" s="15"/>
      <c r="F112" s="13">
        <v>169245</v>
      </c>
      <c r="G112" s="13">
        <v>55814</v>
      </c>
      <c r="H112" s="14">
        <f t="shared" si="6"/>
        <v>32.978226830925585</v>
      </c>
      <c r="I112" s="15"/>
      <c r="J112" s="16">
        <f t="shared" si="4"/>
        <v>34.061922033002666</v>
      </c>
    </row>
    <row r="113" spans="1:10" s="8" customFormat="1" ht="11.25" customHeight="1">
      <c r="A113" s="10" t="s">
        <v>110</v>
      </c>
      <c r="B113" s="18">
        <f>SUM(B8:B112)</f>
        <v>2853118</v>
      </c>
      <c r="C113" s="18">
        <f>SUM(C8:C112)</f>
        <v>300042</v>
      </c>
      <c r="D113" s="19">
        <f t="shared" si="5"/>
        <v>10.51628428967887</v>
      </c>
      <c r="E113" s="20"/>
      <c r="F113" s="18">
        <f>SUM(F8:F112)</f>
        <v>2937880</v>
      </c>
      <c r="G113" s="18">
        <f>SUM(G8:G112)</f>
        <v>382603</v>
      </c>
      <c r="H113" s="19">
        <f t="shared" si="6"/>
        <v>13.02309828856182</v>
      </c>
      <c r="I113" s="20"/>
      <c r="J113" s="21">
        <f t="shared" si="4"/>
        <v>27.516481025989698</v>
      </c>
    </row>
    <row r="114" spans="1:10" ht="3" customHeight="1">
      <c r="A114" s="1"/>
      <c r="B114" s="4"/>
      <c r="C114" s="4"/>
      <c r="D114" s="5"/>
      <c r="E114" s="1"/>
      <c r="F114" s="4"/>
      <c r="G114" s="4"/>
      <c r="H114" s="5"/>
      <c r="I114" s="6"/>
      <c r="J114" s="7"/>
    </row>
    <row r="115" spans="1:7" s="22" customFormat="1" ht="10.5" customHeight="1">
      <c r="A115" s="22" t="s">
        <v>112</v>
      </c>
      <c r="F115" s="23"/>
      <c r="G115" s="23"/>
    </row>
  </sheetData>
  <sheetProtection/>
  <mergeCells count="6">
    <mergeCell ref="A1:J1"/>
    <mergeCell ref="C5:D5"/>
    <mergeCell ref="B3:D3"/>
    <mergeCell ref="F3:H3"/>
    <mergeCell ref="G5:H5"/>
    <mergeCell ref="J5:J6"/>
  </mergeCells>
  <printOptions horizontalCentered="1"/>
  <pageMargins left="1" right="1" top="0.8" bottom="0.8" header="0.5" footer="0.5"/>
  <pageSetup horizontalDpi="600" verticalDpi="600" orientation="portrait" r:id="rId2"/>
  <rowBreaks count="2" manualBreakCount="2">
    <brk id="61" max="9" man="1"/>
    <brk id="115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Kansas PRI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</dc:creator>
  <cp:keywords/>
  <dc:description/>
  <cp:lastModifiedBy>Hurd, Genna M.</cp:lastModifiedBy>
  <cp:lastPrinted>2019-04-25T17:38:24Z</cp:lastPrinted>
  <dcterms:created xsi:type="dcterms:W3CDTF">2001-06-20T17:03:12Z</dcterms:created>
  <dcterms:modified xsi:type="dcterms:W3CDTF">2021-08-16T21:43:57Z</dcterms:modified>
  <cp:category/>
  <cp:version/>
  <cp:contentType/>
  <cp:contentStatus/>
</cp:coreProperties>
</file>