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6" windowHeight="7320" activeTab="0"/>
  </bookViews>
  <sheets>
    <sheet name="PARK3" sheetId="1" r:id="rId1"/>
    <sheet name="Sheet1" sheetId="2" r:id="rId2"/>
  </sheets>
  <definedNames>
    <definedName name="_Regression_Int" localSheetId="0" hidden="1">1</definedName>
    <definedName name="ALL">'PARK3'!$A$1:$I$58</definedName>
    <definedName name="_xlnm.Print_Area" localSheetId="0">'PARK3'!$A$1:$I$64</definedName>
    <definedName name="Print_Area_MI" localSheetId="0">'PARK3'!$A$1:$I$61</definedName>
  </definedNames>
  <calcPr fullCalcOnLoad="1"/>
</workbook>
</file>

<file path=xl/sharedStrings.xml><?xml version="1.0" encoding="utf-8"?>
<sst xmlns="http://schemas.openxmlformats.org/spreadsheetml/2006/main" count="96" uniqueCount="71">
  <si>
    <t>Value</t>
  </si>
  <si>
    <t>Furharvester</t>
  </si>
  <si>
    <t>Trout</t>
  </si>
  <si>
    <t>Lifetime License</t>
  </si>
  <si>
    <t>Hunting</t>
  </si>
  <si>
    <t>Fishing</t>
  </si>
  <si>
    <t>Junior</t>
  </si>
  <si>
    <t>Resident</t>
  </si>
  <si>
    <t>Non-resident</t>
  </si>
  <si>
    <t>Jr. Non-resident</t>
  </si>
  <si>
    <t>5-day Trip</t>
  </si>
  <si>
    <t>Combination</t>
  </si>
  <si>
    <t xml:space="preserve">Furharvester </t>
  </si>
  <si>
    <t>Total</t>
  </si>
  <si>
    <t>License</t>
  </si>
  <si>
    <r>
      <rPr>
        <b/>
        <sz val="7"/>
        <rFont val="Arial"/>
        <family val="2"/>
      </rPr>
      <t>Combination</t>
    </r>
    <r>
      <rPr>
        <sz val="7"/>
        <rFont val="Arial"/>
        <family val="2"/>
      </rPr>
      <t xml:space="preserve"> </t>
    </r>
  </si>
  <si>
    <t>Controlled Shooting Area</t>
  </si>
  <si>
    <t>3 Pole</t>
  </si>
  <si>
    <t>Bobcat, Non-resident</t>
  </si>
  <si>
    <t xml:space="preserve">Number </t>
  </si>
  <si>
    <t>Combination Hunting and Fishing</t>
  </si>
  <si>
    <t>sr. hunt</t>
  </si>
  <si>
    <t>sr. fish</t>
  </si>
  <si>
    <t>sr. combo</t>
  </si>
  <si>
    <t>2014 licenses</t>
  </si>
  <si>
    <t>2014 $</t>
  </si>
  <si>
    <t>Special Licenses</t>
  </si>
  <si>
    <t>Single dash (-) indicates not applicable or not available.</t>
  </si>
  <si>
    <t>Payments</t>
  </si>
  <si>
    <t>Fees may change during the calendar year, please visit: http://ksoutdoors.com/License-Permits for current pricing.</t>
  </si>
  <si>
    <t>Source: Kansas Department of Wildlife, Parks and Tourism.</t>
  </si>
  <si>
    <t>Multi-year Resident (16-20)</t>
  </si>
  <si>
    <t>Five Year Resident</t>
  </si>
  <si>
    <t>Senior Resident (65-74)</t>
  </si>
  <si>
    <t>Resident - $27.50</t>
  </si>
  <si>
    <t>Non-resident - $97.50</t>
  </si>
  <si>
    <t>Jr. Non-resident - $42.50</t>
  </si>
  <si>
    <t>Controlled Shooting Area - $27.50</t>
  </si>
  <si>
    <t>Non-resident Bobcat - $102.50</t>
  </si>
  <si>
    <t>Multi-Year 16-20 - $42.50</t>
  </si>
  <si>
    <t>65-74 Resident - $15</t>
  </si>
  <si>
    <t>Five Year - $102.50</t>
  </si>
  <si>
    <t>Res. Apprentice - $27.50</t>
  </si>
  <si>
    <t>Non-res. Apprentice - $97.50</t>
  </si>
  <si>
    <t>Non-resident - $52.50</t>
  </si>
  <si>
    <t>5-day trip - $27.50</t>
  </si>
  <si>
    <t>Resident 24-hour - $8.50</t>
  </si>
  <si>
    <t>3 Pole - $8.50</t>
  </si>
  <si>
    <t>Multi-year 16-20 - $42.50</t>
  </si>
  <si>
    <t>Trout - $14.50</t>
  </si>
  <si>
    <t>Resident - $47.50</t>
  </si>
  <si>
    <t>Non-resident - $137.50</t>
  </si>
  <si>
    <t>Multi-year 16-20 - $72.50</t>
  </si>
  <si>
    <t>65-74 Resident - $25</t>
  </si>
  <si>
    <t>Five Year - $182.50</t>
  </si>
  <si>
    <t>Non-resident - $252.50</t>
  </si>
  <si>
    <t>Jr. Resident - $15</t>
  </si>
  <si>
    <t>Hunting - $502.50</t>
  </si>
  <si>
    <t>Fishing - $502.50</t>
  </si>
  <si>
    <t>Combination - $962.50</t>
  </si>
  <si>
    <t>65-74 Combo - $42.50</t>
  </si>
  <si>
    <t>Furharvester - $502.50</t>
  </si>
  <si>
    <t>Sr. Resident (65-74)</t>
  </si>
  <si>
    <t>Sr. Combo (65-74)</t>
  </si>
  <si>
    <t>Non-res. 24-hour - $14.50</t>
  </si>
  <si>
    <t>24-hour resident</t>
  </si>
  <si>
    <t>24-hour non-resident</t>
  </si>
  <si>
    <t>Hunting and Fishing Licenses Sold in Kansas, 2016-2018</t>
  </si>
  <si>
    <t>License Fees for Calendar Year 2020</t>
  </si>
  <si>
    <t>Resident apprentice</t>
  </si>
  <si>
    <t>Non-resident apprentice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</si>
</sst>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&quot;$&quot;#,##0\ \ \ \ _);\(&quot;$&quot;#,##0\)"/>
    <numFmt numFmtId="174" formatCode="#,##0\ \ \ \ _);\(#,##0\)"/>
    <numFmt numFmtId="175" formatCode="&quot;$&quot;#,##0\ \ \ \ \ \ _);\(&quot;$&quot;#,##0\)"/>
    <numFmt numFmtId="176" formatCode="#,##0\ \ \ \ \ \ _);\(#,##0\)"/>
    <numFmt numFmtId="177" formatCode="0.00\ \ \ \ \ "/>
    <numFmt numFmtId="178" formatCode="#,##0.00\ \ \ \ \ "/>
    <numFmt numFmtId="179" formatCode="&quot;$&quot;#,##0\ \ \ _);\(&quot;$&quot;#,##0\)"/>
    <numFmt numFmtId="180" formatCode="#,##0\ \ \ _);\(#,##0\)"/>
    <numFmt numFmtId="181" formatCode="#,##0.00\ \ \ \ 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0"/>
      <color indexed="8"/>
      <name val="Gill Sans MT"/>
      <family val="2"/>
    </font>
    <font>
      <sz val="10"/>
      <color indexed="9"/>
      <name val="Gill Sans MT"/>
      <family val="2"/>
    </font>
    <font>
      <sz val="10"/>
      <color indexed="20"/>
      <name val="Gill Sans MT"/>
      <family val="2"/>
    </font>
    <font>
      <b/>
      <sz val="10"/>
      <color indexed="10"/>
      <name val="Gill Sans MT"/>
      <family val="2"/>
    </font>
    <font>
      <b/>
      <sz val="10"/>
      <color indexed="9"/>
      <name val="Gill Sans MT"/>
      <family val="2"/>
    </font>
    <font>
      <i/>
      <sz val="10"/>
      <color indexed="23"/>
      <name val="Gill Sans MT"/>
      <family val="2"/>
    </font>
    <font>
      <sz val="10"/>
      <color indexed="17"/>
      <name val="Gill Sans MT"/>
      <family val="2"/>
    </font>
    <font>
      <b/>
      <sz val="15"/>
      <color indexed="62"/>
      <name val="Gill Sans MT"/>
      <family val="2"/>
    </font>
    <font>
      <b/>
      <sz val="13"/>
      <color indexed="62"/>
      <name val="Gill Sans MT"/>
      <family val="2"/>
    </font>
    <font>
      <b/>
      <sz val="11"/>
      <color indexed="62"/>
      <name val="Gill Sans MT"/>
      <family val="2"/>
    </font>
    <font>
      <sz val="10"/>
      <color indexed="62"/>
      <name val="Gill Sans MT"/>
      <family val="2"/>
    </font>
    <font>
      <sz val="10"/>
      <color indexed="10"/>
      <name val="Gill Sans MT"/>
      <family val="2"/>
    </font>
    <font>
      <sz val="10"/>
      <color indexed="19"/>
      <name val="Gill Sans MT"/>
      <family val="2"/>
    </font>
    <font>
      <b/>
      <sz val="10"/>
      <color indexed="63"/>
      <name val="Gill Sans MT"/>
      <family val="2"/>
    </font>
    <font>
      <b/>
      <sz val="18"/>
      <color indexed="62"/>
      <name val="Cambria"/>
      <family val="2"/>
    </font>
    <font>
      <b/>
      <sz val="10"/>
      <color indexed="8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color rgb="FF9C0006"/>
      <name val="Gill Sans MT"/>
      <family val="2"/>
    </font>
    <font>
      <b/>
      <sz val="10"/>
      <color rgb="FFFA7D00"/>
      <name val="Gill Sans MT"/>
      <family val="2"/>
    </font>
    <font>
      <b/>
      <sz val="10"/>
      <color theme="0"/>
      <name val="Gill Sans MT"/>
      <family val="2"/>
    </font>
    <font>
      <i/>
      <sz val="10"/>
      <color rgb="FF7F7F7F"/>
      <name val="Gill Sans MT"/>
      <family val="2"/>
    </font>
    <font>
      <sz val="10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0"/>
      <color rgb="FF3F3F76"/>
      <name val="Gill Sans MT"/>
      <family val="2"/>
    </font>
    <font>
      <sz val="10"/>
      <color rgb="FFFA7D00"/>
      <name val="Gill Sans MT"/>
      <family val="2"/>
    </font>
    <font>
      <sz val="10"/>
      <color rgb="FF9C6500"/>
      <name val="Gill Sans MT"/>
      <family val="2"/>
    </font>
    <font>
      <b/>
      <sz val="10"/>
      <color rgb="FF3F3F3F"/>
      <name val="Gill Sans MT"/>
      <family val="2"/>
    </font>
    <font>
      <b/>
      <sz val="18"/>
      <color theme="3"/>
      <name val="Cambria"/>
      <family val="2"/>
    </font>
    <font>
      <b/>
      <sz val="10"/>
      <color theme="1"/>
      <name val="Gill Sans MT"/>
      <family val="2"/>
    </font>
    <font>
      <sz val="10"/>
      <color rgb="FFFF0000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172" fontId="0" fillId="0" borderId="0" xfId="0" applyAlignment="1">
      <alignment/>
    </xf>
    <xf numFmtId="172" fontId="6" fillId="0" borderId="0" xfId="0" applyFont="1" applyAlignment="1">
      <alignment vertical="center"/>
    </xf>
    <xf numFmtId="172" fontId="6" fillId="0" borderId="0" xfId="0" applyFont="1" applyBorder="1" applyAlignment="1">
      <alignment vertical="center"/>
    </xf>
    <xf numFmtId="172" fontId="7" fillId="0" borderId="0" xfId="0" applyFont="1" applyAlignment="1" applyProtection="1">
      <alignment horizontal="left" vertical="center"/>
      <protection/>
    </xf>
    <xf numFmtId="172" fontId="7" fillId="0" borderId="0" xfId="0" applyFont="1" applyAlignment="1">
      <alignment vertical="center"/>
    </xf>
    <xf numFmtId="172" fontId="7" fillId="0" borderId="0" xfId="0" applyFont="1" applyAlignment="1" applyProtection="1">
      <alignment horizontal="left" vertical="center" indent="1"/>
      <protection/>
    </xf>
    <xf numFmtId="172" fontId="7" fillId="0" borderId="0" xfId="0" applyFont="1" applyFill="1" applyAlignment="1" applyProtection="1">
      <alignment horizontal="left" vertical="center" indent="1"/>
      <protection/>
    </xf>
    <xf numFmtId="172" fontId="7" fillId="0" borderId="0" xfId="0" applyFont="1" applyFill="1" applyAlignment="1" applyProtection="1">
      <alignment horizontal="left" vertical="center"/>
      <protection/>
    </xf>
    <xf numFmtId="172" fontId="11" fillId="0" borderId="0" xfId="0" applyFont="1" applyAlignment="1" applyProtection="1">
      <alignment horizontal="left" vertical="center"/>
      <protection/>
    </xf>
    <xf numFmtId="172" fontId="11" fillId="0" borderId="0" xfId="0" applyFont="1" applyAlignment="1">
      <alignment vertical="center"/>
    </xf>
    <xf numFmtId="172" fontId="8" fillId="0" borderId="0" xfId="0" applyFont="1" applyAlignment="1" applyProtection="1">
      <alignment horizontal="center"/>
      <protection/>
    </xf>
    <xf numFmtId="172" fontId="6" fillId="0" borderId="0" xfId="0" applyFont="1" applyAlignment="1">
      <alignment/>
    </xf>
    <xf numFmtId="172" fontId="6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172" fontId="8" fillId="0" borderId="0" xfId="0" applyFont="1" applyBorder="1" applyAlignment="1" applyProtection="1">
      <alignment horizontal="left" vertical="center"/>
      <protection/>
    </xf>
    <xf numFmtId="172" fontId="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72" fontId="8" fillId="0" borderId="0" xfId="0" applyFont="1" applyAlignment="1">
      <alignment/>
    </xf>
    <xf numFmtId="172" fontId="8" fillId="0" borderId="0" xfId="0" applyFont="1" applyBorder="1" applyAlignment="1" applyProtection="1">
      <alignment horizontal="center"/>
      <protection/>
    </xf>
    <xf numFmtId="172" fontId="12" fillId="0" borderId="0" xfId="0" applyFont="1" applyAlignment="1" applyProtection="1">
      <alignment horizontal="left" vertical="center"/>
      <protection/>
    </xf>
    <xf numFmtId="172" fontId="7" fillId="0" borderId="0" xfId="0" applyFont="1" applyAlignment="1">
      <alignment horizontal="right" vertical="center" indent="1"/>
    </xf>
    <xf numFmtId="172" fontId="12" fillId="0" borderId="0" xfId="0" applyFont="1" applyAlignment="1" applyProtection="1">
      <alignment vertical="center"/>
      <protection/>
    </xf>
    <xf numFmtId="37" fontId="7" fillId="0" borderId="0" xfId="0" applyNumberFormat="1" applyFont="1" applyAlignment="1">
      <alignment horizontal="right" vertical="center" indent="1"/>
    </xf>
    <xf numFmtId="5" fontId="7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Alignment="1">
      <alignment horizontal="center" vertical="center"/>
    </xf>
    <xf numFmtId="37" fontId="7" fillId="0" borderId="0" xfId="0" applyNumberFormat="1" applyFont="1" applyFill="1" applyAlignment="1">
      <alignment vertical="center"/>
    </xf>
    <xf numFmtId="5" fontId="8" fillId="0" borderId="0" xfId="0" applyNumberFormat="1" applyFont="1" applyAlignment="1">
      <alignment vertical="center"/>
    </xf>
    <xf numFmtId="172" fontId="12" fillId="0" borderId="0" xfId="0" applyFont="1" applyAlignment="1">
      <alignment/>
    </xf>
    <xf numFmtId="37" fontId="8" fillId="0" borderId="0" xfId="0" applyNumberFormat="1" applyFont="1" applyAlignment="1">
      <alignment vertical="center"/>
    </xf>
    <xf numFmtId="172" fontId="8" fillId="0" borderId="0" xfId="0" applyFont="1" applyAlignment="1" applyProtection="1">
      <alignment horizontal="right" wrapText="1"/>
      <protection/>
    </xf>
    <xf numFmtId="172" fontId="8" fillId="0" borderId="0" xfId="0" applyFont="1" applyAlignment="1" applyProtection="1">
      <alignment horizontal="right" indent="1"/>
      <protection/>
    </xf>
    <xf numFmtId="172" fontId="7" fillId="0" borderId="0" xfId="0" applyFont="1" applyAlignment="1" applyProtection="1">
      <alignment horizontal="left" vertical="top" indent="1"/>
      <protection/>
    </xf>
    <xf numFmtId="172" fontId="7" fillId="0" borderId="0" xfId="0" applyFont="1" applyBorder="1" applyAlignment="1" applyProtection="1">
      <alignment horizontal="left" vertical="center" indent="1"/>
      <protection/>
    </xf>
    <xf numFmtId="37" fontId="7" fillId="0" borderId="0" xfId="0" applyNumberFormat="1" applyFont="1" applyFill="1" applyAlignment="1">
      <alignment horizontal="right" vertical="center"/>
    </xf>
    <xf numFmtId="172" fontId="13" fillId="0" borderId="0" xfId="0" applyFont="1" applyAlignment="1">
      <alignment/>
    </xf>
    <xf numFmtId="172" fontId="13" fillId="0" borderId="0" xfId="0" applyFont="1" applyAlignment="1">
      <alignment/>
    </xf>
    <xf numFmtId="172" fontId="13" fillId="0" borderId="0" xfId="0" applyFont="1" applyAlignment="1">
      <alignment vertical="center"/>
    </xf>
    <xf numFmtId="172" fontId="13" fillId="0" borderId="0" xfId="0" applyFont="1" applyBorder="1" applyAlignment="1">
      <alignment/>
    </xf>
    <xf numFmtId="172" fontId="11" fillId="0" borderId="0" xfId="0" applyFont="1" applyAlignment="1">
      <alignment/>
    </xf>
    <xf numFmtId="172" fontId="12" fillId="0" borderId="0" xfId="0" applyFont="1" applyBorder="1" applyAlignment="1">
      <alignment horizontal="center" vertical="center"/>
    </xf>
    <xf numFmtId="172" fontId="5" fillId="0" borderId="0" xfId="0" applyFont="1" applyAlignment="1" applyProtection="1">
      <alignment horizontal="center"/>
      <protection/>
    </xf>
    <xf numFmtId="172" fontId="6" fillId="0" borderId="0" xfId="0" applyFont="1" applyAlignment="1">
      <alignment horizontal="center"/>
    </xf>
    <xf numFmtId="172" fontId="8" fillId="0" borderId="0" xfId="0" applyFont="1" applyBorder="1" applyAlignment="1" applyProtection="1">
      <alignment horizontal="center"/>
      <protection/>
    </xf>
    <xf numFmtId="172" fontId="11" fillId="0" borderId="0" xfId="0" applyFont="1" applyAlignment="1" applyProtection="1">
      <alignment horizontal="left" vertical="center" wrapText="1"/>
      <protection/>
    </xf>
    <xf numFmtId="172" fontId="11" fillId="0" borderId="0" xfId="0" applyFont="1" applyFill="1" applyAlignment="1" applyProtection="1">
      <alignment horizontal="left" vertical="center"/>
      <protection/>
    </xf>
    <xf numFmtId="172" fontId="11" fillId="0" borderId="0" xfId="0" applyFont="1" applyFill="1" applyAlignment="1">
      <alignment vertical="center"/>
    </xf>
    <xf numFmtId="172" fontId="11" fillId="0" borderId="0" xfId="0" applyFont="1" applyFill="1" applyAlignment="1">
      <alignment/>
    </xf>
    <xf numFmtId="172" fontId="13" fillId="0" borderId="0" xfId="0" applyFont="1" applyFill="1" applyAlignment="1">
      <alignment/>
    </xf>
    <xf numFmtId="172" fontId="11" fillId="0" borderId="0" xfId="0" applyFont="1" applyFill="1" applyAlignment="1">
      <alignment/>
    </xf>
    <xf numFmtId="172" fontId="13" fillId="0" borderId="0" xfId="0" applyFont="1" applyFill="1" applyAlignment="1">
      <alignment/>
    </xf>
    <xf numFmtId="172" fontId="12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E5E5E5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71450"/>
          <a:ext cx="5534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9</xdr:col>
      <xdr:colOff>0</xdr:colOff>
      <xdr:row>47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6419850"/>
          <a:ext cx="5534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9</xdr:col>
      <xdr:colOff>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5534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5</xdr:col>
      <xdr:colOff>590550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3038475" y="34290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0</xdr:rowOff>
    </xdr:from>
    <xdr:to>
      <xdr:col>2</xdr:col>
      <xdr:colOff>571500</xdr:colOff>
      <xdr:row>3</xdr:row>
      <xdr:rowOff>0</xdr:rowOff>
    </xdr:to>
    <xdr:sp>
      <xdr:nvSpPr>
        <xdr:cNvPr id="5" name="Line 6"/>
        <xdr:cNvSpPr>
          <a:spLocks/>
        </xdr:cNvSpPr>
      </xdr:nvSpPr>
      <xdr:spPr>
        <a:xfrm>
          <a:off x="1704975" y="34290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8</xdr:col>
      <xdr:colOff>581025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4333875" y="342900"/>
          <a:ext cx="1038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6"/>
  <sheetViews>
    <sheetView showGridLines="0" tabSelected="1" workbookViewId="0" topLeftCell="A1">
      <selection activeCell="A5" sqref="A5"/>
    </sheetView>
  </sheetViews>
  <sheetFormatPr defaultColWidth="9.6640625" defaultRowHeight="15.75"/>
  <cols>
    <col min="1" max="1" width="19.4453125" style="39" customWidth="1"/>
    <col min="2" max="2" width="5.77734375" style="39" customWidth="1"/>
    <col min="3" max="3" width="8.6640625" style="39" customWidth="1"/>
    <col min="4" max="4" width="0.88671875" style="39" customWidth="1"/>
    <col min="5" max="5" width="5.77734375" style="39" customWidth="1"/>
    <col min="6" max="6" width="8.6640625" style="39" customWidth="1"/>
    <col min="7" max="7" width="0.88671875" style="39" customWidth="1"/>
    <col min="8" max="8" width="5.77734375" style="39" customWidth="1"/>
    <col min="9" max="9" width="8.6640625" style="39" customWidth="1"/>
    <col min="10" max="10" width="13.6640625" style="14" bestFit="1" customWidth="1"/>
    <col min="11" max="12" width="7.6640625" style="39" customWidth="1"/>
    <col min="13" max="16384" width="9.6640625" style="39" customWidth="1"/>
  </cols>
  <sheetData>
    <row r="1" spans="1:10" s="38" customFormat="1" ht="12" customHeight="1">
      <c r="A1" s="44" t="s">
        <v>67</v>
      </c>
      <c r="B1" s="45"/>
      <c r="C1" s="45"/>
      <c r="D1" s="45"/>
      <c r="E1" s="45"/>
      <c r="F1" s="45"/>
      <c r="G1" s="45"/>
      <c r="H1" s="45"/>
      <c r="I1" s="45"/>
      <c r="J1" s="13"/>
    </row>
    <row r="2" spans="1:9" ht="3" customHeight="1">
      <c r="A2" s="2"/>
      <c r="B2" s="2"/>
      <c r="C2" s="2"/>
      <c r="D2" s="2"/>
      <c r="E2" s="2"/>
      <c r="F2" s="2"/>
      <c r="G2" s="2"/>
      <c r="H2" s="2"/>
      <c r="I2" s="2"/>
    </row>
    <row r="3" spans="1:10" s="38" customFormat="1" ht="12" customHeight="1">
      <c r="A3" s="11"/>
      <c r="B3" s="46">
        <v>2016</v>
      </c>
      <c r="C3" s="46"/>
      <c r="D3" s="21"/>
      <c r="E3" s="46">
        <v>2017</v>
      </c>
      <c r="F3" s="46"/>
      <c r="G3" s="21"/>
      <c r="H3" s="46">
        <v>2018</v>
      </c>
      <c r="I3" s="46"/>
      <c r="J3" s="13"/>
    </row>
    <row r="4" spans="1:10" s="38" customFormat="1" ht="1.5" customHeight="1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s="38" customFormat="1" ht="12" customHeight="1">
      <c r="A5" s="20" t="s">
        <v>14</v>
      </c>
      <c r="B5" s="33" t="s">
        <v>19</v>
      </c>
      <c r="C5" s="34" t="s">
        <v>0</v>
      </c>
      <c r="D5" s="10"/>
      <c r="E5" s="33" t="s">
        <v>19</v>
      </c>
      <c r="F5" s="34" t="s">
        <v>0</v>
      </c>
      <c r="G5" s="10"/>
      <c r="H5" s="33" t="s">
        <v>19</v>
      </c>
      <c r="I5" s="34" t="s">
        <v>0</v>
      </c>
      <c r="J5" s="13"/>
    </row>
    <row r="6" spans="1:9" ht="2.25" customHeight="1">
      <c r="A6" s="2"/>
      <c r="B6" s="2"/>
      <c r="C6" s="2"/>
      <c r="D6" s="2"/>
      <c r="E6" s="2"/>
      <c r="F6" s="2"/>
      <c r="G6" s="2"/>
      <c r="H6" s="2"/>
      <c r="I6" s="2"/>
    </row>
    <row r="7" spans="1:10" s="40" customFormat="1" ht="11.25" customHeight="1">
      <c r="A7" s="3" t="s">
        <v>4</v>
      </c>
      <c r="B7" s="23"/>
      <c r="C7" s="4"/>
      <c r="D7" s="4"/>
      <c r="E7" s="23"/>
      <c r="F7" s="4"/>
      <c r="G7" s="4"/>
      <c r="H7" s="4"/>
      <c r="I7" s="4"/>
      <c r="J7" s="15"/>
    </row>
    <row r="8" spans="1:10" s="40" customFormat="1" ht="11.25" customHeight="1">
      <c r="A8" s="6" t="s">
        <v>7</v>
      </c>
      <c r="B8" s="27">
        <v>51226</v>
      </c>
      <c r="C8" s="26">
        <v>1254815</v>
      </c>
      <c r="D8" s="26"/>
      <c r="E8" s="27">
        <v>53321</v>
      </c>
      <c r="F8" s="26">
        <v>1309700</v>
      </c>
      <c r="G8" s="26"/>
      <c r="H8" s="27">
        <v>43472</v>
      </c>
      <c r="I8" s="26">
        <v>1086800</v>
      </c>
      <c r="J8" s="15"/>
    </row>
    <row r="9" spans="1:10" s="40" customFormat="1" ht="11.25" customHeight="1">
      <c r="A9" s="6" t="s">
        <v>8</v>
      </c>
      <c r="B9" s="27">
        <v>60521</v>
      </c>
      <c r="C9" s="27">
        <v>5535190</v>
      </c>
      <c r="D9" s="27"/>
      <c r="E9" s="27">
        <v>65166</v>
      </c>
      <c r="F9" s="27">
        <v>5961110</v>
      </c>
      <c r="G9" s="27"/>
      <c r="H9" s="27">
        <v>62603</v>
      </c>
      <c r="I9" s="27">
        <v>5947285</v>
      </c>
      <c r="J9" s="15"/>
    </row>
    <row r="10" spans="1:10" s="40" customFormat="1" ht="11.25" customHeight="1">
      <c r="A10" s="6" t="s">
        <v>9</v>
      </c>
      <c r="B10" s="27">
        <v>2620</v>
      </c>
      <c r="C10" s="27">
        <v>101470</v>
      </c>
      <c r="D10" s="27"/>
      <c r="E10" s="27">
        <v>2659</v>
      </c>
      <c r="F10" s="27">
        <v>103540</v>
      </c>
      <c r="G10" s="27"/>
      <c r="H10" s="27">
        <v>2499</v>
      </c>
      <c r="I10" s="27">
        <v>99960</v>
      </c>
      <c r="J10" s="15"/>
    </row>
    <row r="11" spans="1:10" s="40" customFormat="1" ht="11.25" customHeight="1">
      <c r="A11" s="6" t="s">
        <v>31</v>
      </c>
      <c r="B11" s="27">
        <v>721</v>
      </c>
      <c r="C11" s="27">
        <v>26380</v>
      </c>
      <c r="D11" s="28"/>
      <c r="E11" s="27">
        <v>570</v>
      </c>
      <c r="F11" s="27">
        <v>22050</v>
      </c>
      <c r="G11" s="28"/>
      <c r="H11" s="27">
        <v>453</v>
      </c>
      <c r="I11" s="27">
        <v>18120</v>
      </c>
      <c r="J11" s="15"/>
    </row>
    <row r="12" spans="1:10" s="40" customFormat="1" ht="11.25" customHeight="1">
      <c r="A12" s="6" t="s">
        <v>33</v>
      </c>
      <c r="B12" s="27">
        <v>434</v>
      </c>
      <c r="C12" s="27">
        <v>5405</v>
      </c>
      <c r="D12" s="28"/>
      <c r="E12" s="27">
        <v>821</v>
      </c>
      <c r="F12" s="27">
        <v>10245.09</v>
      </c>
      <c r="G12" s="28"/>
      <c r="H12" s="27">
        <v>818</v>
      </c>
      <c r="I12" s="27">
        <v>10225</v>
      </c>
      <c r="J12" s="15"/>
    </row>
    <row r="13" spans="1:10" s="40" customFormat="1" ht="11.25" customHeight="1">
      <c r="A13" s="6" t="s">
        <v>32</v>
      </c>
      <c r="B13" s="37">
        <v>730</v>
      </c>
      <c r="C13" s="37">
        <v>66060</v>
      </c>
      <c r="D13" s="28"/>
      <c r="E13" s="27">
        <v>743</v>
      </c>
      <c r="F13" s="27">
        <v>71960</v>
      </c>
      <c r="G13" s="28"/>
      <c r="H13" s="27">
        <v>742</v>
      </c>
      <c r="I13" s="27">
        <v>74200</v>
      </c>
      <c r="J13" s="15"/>
    </row>
    <row r="14" spans="1:10" s="40" customFormat="1" ht="11.25" customHeight="1">
      <c r="A14" s="6" t="s">
        <v>69</v>
      </c>
      <c r="B14" s="37">
        <v>1425</v>
      </c>
      <c r="C14" s="37">
        <v>34830</v>
      </c>
      <c r="D14" s="28"/>
      <c r="E14" s="27">
        <v>1458</v>
      </c>
      <c r="F14" s="27">
        <v>35880</v>
      </c>
      <c r="G14" s="28"/>
      <c r="H14" s="27">
        <v>1292</v>
      </c>
      <c r="I14" s="27">
        <v>32300</v>
      </c>
      <c r="J14" s="15"/>
    </row>
    <row r="15" spans="1:10" s="40" customFormat="1" ht="11.25" customHeight="1">
      <c r="A15" s="6" t="s">
        <v>70</v>
      </c>
      <c r="B15" s="37">
        <v>387</v>
      </c>
      <c r="C15" s="37">
        <v>35260</v>
      </c>
      <c r="D15" s="28"/>
      <c r="E15" s="27">
        <v>635</v>
      </c>
      <c r="F15" s="27">
        <v>57110</v>
      </c>
      <c r="G15" s="28"/>
      <c r="H15" s="27">
        <v>583</v>
      </c>
      <c r="I15" s="27">
        <v>55385</v>
      </c>
      <c r="J15" s="15"/>
    </row>
    <row r="16" spans="1:10" s="40" customFormat="1" ht="11.25" customHeight="1">
      <c r="A16" s="3" t="s">
        <v>5</v>
      </c>
      <c r="B16" s="27"/>
      <c r="C16" s="27"/>
      <c r="D16" s="27"/>
      <c r="E16" s="27"/>
      <c r="F16" s="27"/>
      <c r="G16" s="27"/>
      <c r="H16" s="27"/>
      <c r="I16" s="27"/>
      <c r="J16" s="15"/>
    </row>
    <row r="17" spans="1:10" s="40" customFormat="1" ht="11.25" customHeight="1">
      <c r="A17" s="5" t="s">
        <v>7</v>
      </c>
      <c r="B17" s="27">
        <v>144637</v>
      </c>
      <c r="C17" s="27">
        <v>3591535</v>
      </c>
      <c r="D17" s="27"/>
      <c r="E17" s="27">
        <v>133636</v>
      </c>
      <c r="F17" s="27">
        <v>3315185</v>
      </c>
      <c r="G17" s="27"/>
      <c r="H17" s="27">
        <v>121819</v>
      </c>
      <c r="I17" s="27">
        <v>3045425</v>
      </c>
      <c r="J17" s="15"/>
    </row>
    <row r="18" spans="1:10" s="40" customFormat="1" ht="11.25" customHeight="1">
      <c r="A18" s="5" t="s">
        <v>8</v>
      </c>
      <c r="B18" s="27">
        <v>11114</v>
      </c>
      <c r="C18" s="27">
        <v>550150</v>
      </c>
      <c r="D18" s="27"/>
      <c r="E18" s="27">
        <v>11127</v>
      </c>
      <c r="F18" s="27">
        <v>548430</v>
      </c>
      <c r="G18" s="27"/>
      <c r="H18" s="27">
        <v>11272</v>
      </c>
      <c r="I18" s="27">
        <v>563600</v>
      </c>
      <c r="J18" s="15"/>
    </row>
    <row r="19" spans="1:10" s="40" customFormat="1" ht="11.25" customHeight="1">
      <c r="A19" s="5" t="s">
        <v>31</v>
      </c>
      <c r="B19" s="27">
        <v>1209</v>
      </c>
      <c r="C19" s="27">
        <v>46380</v>
      </c>
      <c r="D19" s="27"/>
      <c r="E19" s="27">
        <v>1011</v>
      </c>
      <c r="F19" s="27">
        <v>39930</v>
      </c>
      <c r="G19" s="27"/>
      <c r="H19" s="27">
        <v>752</v>
      </c>
      <c r="I19" s="27">
        <v>30080</v>
      </c>
      <c r="J19" s="15"/>
    </row>
    <row r="20" spans="1:10" s="40" customFormat="1" ht="11.25" customHeight="1">
      <c r="A20" s="5" t="s">
        <v>33</v>
      </c>
      <c r="B20" s="27">
        <v>4918</v>
      </c>
      <c r="C20" s="27">
        <v>61427.5</v>
      </c>
      <c r="D20" s="27"/>
      <c r="E20" s="27">
        <v>5551</v>
      </c>
      <c r="F20" s="27">
        <v>69267.5</v>
      </c>
      <c r="G20" s="27"/>
      <c r="H20" s="27">
        <v>4953</v>
      </c>
      <c r="I20" s="27">
        <v>61913</v>
      </c>
      <c r="J20" s="15"/>
    </row>
    <row r="21" spans="1:10" s="40" customFormat="1" ht="11.25" customHeight="1">
      <c r="A21" s="5" t="s">
        <v>32</v>
      </c>
      <c r="B21" s="27">
        <v>1507</v>
      </c>
      <c r="C21" s="27">
        <v>143040</v>
      </c>
      <c r="D21" s="27"/>
      <c r="E21" s="27">
        <v>1268</v>
      </c>
      <c r="F21" s="27">
        <v>125090</v>
      </c>
      <c r="G21" s="27"/>
      <c r="H21" s="27">
        <v>1216</v>
      </c>
      <c r="I21" s="27">
        <v>121600</v>
      </c>
      <c r="J21" s="15"/>
    </row>
    <row r="22" spans="1:10" s="40" customFormat="1" ht="11.25" customHeight="1">
      <c r="A22" s="5" t="s">
        <v>65</v>
      </c>
      <c r="B22" s="27">
        <v>37446</v>
      </c>
      <c r="C22" s="27">
        <v>330986</v>
      </c>
      <c r="D22" s="28"/>
      <c r="E22" s="27">
        <v>31731</v>
      </c>
      <c r="F22" s="27">
        <v>278198</v>
      </c>
      <c r="G22" s="28"/>
      <c r="H22" s="27">
        <v>12237</v>
      </c>
      <c r="I22" s="27">
        <v>73422</v>
      </c>
      <c r="J22" s="15"/>
    </row>
    <row r="23" spans="1:10" s="40" customFormat="1" ht="11.25" customHeight="1">
      <c r="A23" s="5" t="s">
        <v>66</v>
      </c>
      <c r="B23" s="27">
        <v>17737</v>
      </c>
      <c r="C23" s="27">
        <v>212732</v>
      </c>
      <c r="D23" s="28"/>
      <c r="E23" s="27">
        <v>14637</v>
      </c>
      <c r="F23" s="27">
        <v>175634</v>
      </c>
      <c r="G23" s="28"/>
      <c r="H23" s="27">
        <v>12685</v>
      </c>
      <c r="I23" s="27">
        <v>152220</v>
      </c>
      <c r="J23" s="15"/>
    </row>
    <row r="24" spans="1:10" s="40" customFormat="1" ht="11.25" customHeight="1">
      <c r="A24" s="5" t="s">
        <v>10</v>
      </c>
      <c r="B24" s="27">
        <v>8415</v>
      </c>
      <c r="C24" s="27">
        <v>210035</v>
      </c>
      <c r="D24" s="27"/>
      <c r="E24" s="27">
        <v>8030</v>
      </c>
      <c r="F24" s="27">
        <v>200540</v>
      </c>
      <c r="G24" s="27"/>
      <c r="H24" s="27">
        <v>7096</v>
      </c>
      <c r="I24" s="27">
        <v>177400</v>
      </c>
      <c r="J24" s="15"/>
    </row>
    <row r="25" spans="1:10" s="40" customFormat="1" ht="11.25" customHeight="1">
      <c r="A25" s="7" t="s">
        <v>20</v>
      </c>
      <c r="B25" s="29"/>
      <c r="C25" s="27"/>
      <c r="D25" s="29"/>
      <c r="E25" s="29"/>
      <c r="F25" s="27"/>
      <c r="G25" s="29"/>
      <c r="H25" s="29"/>
      <c r="I25" s="27"/>
      <c r="J25" s="15"/>
    </row>
    <row r="26" spans="1:10" s="40" customFormat="1" ht="11.25" customHeight="1">
      <c r="A26" s="6" t="s">
        <v>7</v>
      </c>
      <c r="B26" s="27">
        <v>28961</v>
      </c>
      <c r="C26" s="27">
        <v>1209045</v>
      </c>
      <c r="D26" s="27"/>
      <c r="E26" s="27">
        <v>34284</v>
      </c>
      <c r="F26" s="27">
        <v>1416145</v>
      </c>
      <c r="G26" s="27"/>
      <c r="H26" s="27">
        <v>28672</v>
      </c>
      <c r="I26" s="27">
        <v>1290195</v>
      </c>
      <c r="J26" s="15"/>
    </row>
    <row r="27" spans="1:10" s="40" customFormat="1" ht="11.25" customHeight="1">
      <c r="A27" s="6" t="s">
        <v>8</v>
      </c>
      <c r="B27" s="27">
        <v>1512</v>
      </c>
      <c r="C27" s="27">
        <v>181105</v>
      </c>
      <c r="D27" s="27"/>
      <c r="E27" s="27">
        <v>2433</v>
      </c>
      <c r="F27" s="27">
        <v>277045</v>
      </c>
      <c r="G27" s="27"/>
      <c r="H27" s="27">
        <v>2324</v>
      </c>
      <c r="I27" s="27">
        <v>313740</v>
      </c>
      <c r="J27" s="15"/>
    </row>
    <row r="28" spans="1:10" s="40" customFormat="1" ht="11.25" customHeight="1">
      <c r="A28" s="6" t="s">
        <v>31</v>
      </c>
      <c r="B28" s="27">
        <v>871</v>
      </c>
      <c r="C28" s="27">
        <v>54520</v>
      </c>
      <c r="D28" s="28"/>
      <c r="E28" s="27">
        <v>804</v>
      </c>
      <c r="F28" s="27">
        <v>53460</v>
      </c>
      <c r="G28" s="28"/>
      <c r="H28" s="27">
        <v>657</v>
      </c>
      <c r="I28" s="27">
        <v>45990</v>
      </c>
      <c r="J28" s="15"/>
    </row>
    <row r="29" spans="1:10" s="40" customFormat="1" ht="11.25" customHeight="1">
      <c r="A29" s="6" t="s">
        <v>62</v>
      </c>
      <c r="B29" s="29">
        <v>630</v>
      </c>
      <c r="C29" s="29">
        <v>14022.5</v>
      </c>
      <c r="D29" s="29"/>
      <c r="E29" s="29">
        <v>918</v>
      </c>
      <c r="F29" s="29">
        <v>20505</v>
      </c>
      <c r="G29" s="29"/>
      <c r="H29" s="29">
        <v>560</v>
      </c>
      <c r="I29" s="29">
        <v>12600</v>
      </c>
      <c r="J29" s="15"/>
    </row>
    <row r="30" spans="1:10" s="40" customFormat="1" ht="11.25" customHeight="1">
      <c r="A30" s="6" t="s">
        <v>32</v>
      </c>
      <c r="B30" s="37">
        <v>1651</v>
      </c>
      <c r="C30" s="37">
        <v>268360</v>
      </c>
      <c r="D30" s="29"/>
      <c r="E30" s="29">
        <v>1456</v>
      </c>
      <c r="F30" s="29">
        <v>254430</v>
      </c>
      <c r="G30" s="29"/>
      <c r="H30" s="29">
        <v>1539</v>
      </c>
      <c r="I30" s="29">
        <v>277020</v>
      </c>
      <c r="J30" s="15"/>
    </row>
    <row r="31" spans="1:10" s="40" customFormat="1" ht="11.25" customHeight="1">
      <c r="A31" s="7" t="s">
        <v>1</v>
      </c>
      <c r="B31" s="29"/>
      <c r="C31" s="27"/>
      <c r="D31" s="29"/>
      <c r="E31" s="29"/>
      <c r="F31" s="27"/>
      <c r="G31" s="29"/>
      <c r="H31" s="29"/>
      <c r="I31" s="27"/>
      <c r="J31" s="15"/>
    </row>
    <row r="32" spans="1:10" s="40" customFormat="1" ht="11.25" customHeight="1">
      <c r="A32" s="6" t="s">
        <v>7</v>
      </c>
      <c r="B32" s="29">
        <v>4615</v>
      </c>
      <c r="C32" s="29">
        <v>113490</v>
      </c>
      <c r="D32" s="29"/>
      <c r="E32" s="29">
        <v>6188</v>
      </c>
      <c r="F32" s="29">
        <v>152960</v>
      </c>
      <c r="G32" s="29"/>
      <c r="H32" s="29">
        <v>5873</v>
      </c>
      <c r="I32" s="29">
        <v>146825</v>
      </c>
      <c r="J32" s="15"/>
    </row>
    <row r="33" spans="1:10" s="40" customFormat="1" ht="11.25" customHeight="1">
      <c r="A33" s="6" t="s">
        <v>8</v>
      </c>
      <c r="B33" s="29">
        <v>67</v>
      </c>
      <c r="C33" s="29">
        <v>16260</v>
      </c>
      <c r="D33" s="29"/>
      <c r="E33" s="29">
        <v>102</v>
      </c>
      <c r="F33" s="29">
        <v>24540</v>
      </c>
      <c r="G33" s="29"/>
      <c r="H33" s="29">
        <v>114</v>
      </c>
      <c r="I33" s="29">
        <v>28500</v>
      </c>
      <c r="J33" s="15"/>
    </row>
    <row r="34" spans="1:10" s="40" customFormat="1" ht="11.25" customHeight="1">
      <c r="A34" s="6" t="s">
        <v>6</v>
      </c>
      <c r="B34" s="29">
        <v>129</v>
      </c>
      <c r="C34" s="29">
        <v>1562</v>
      </c>
      <c r="D34" s="29"/>
      <c r="E34" s="29">
        <v>114</v>
      </c>
      <c r="F34" s="29">
        <v>1425</v>
      </c>
      <c r="G34" s="29"/>
      <c r="H34" s="29">
        <v>123</v>
      </c>
      <c r="I34" s="29">
        <v>1538</v>
      </c>
      <c r="J34" s="15"/>
    </row>
    <row r="35" spans="1:10" s="40" customFormat="1" ht="11.25" customHeight="1">
      <c r="A35" s="3" t="s">
        <v>3</v>
      </c>
      <c r="B35" s="27"/>
      <c r="C35" s="25"/>
      <c r="D35" s="27"/>
      <c r="E35" s="27"/>
      <c r="F35" s="25"/>
      <c r="G35" s="27"/>
      <c r="H35" s="27"/>
      <c r="I35" s="25"/>
      <c r="J35" s="15"/>
    </row>
    <row r="36" spans="1:10" s="40" customFormat="1" ht="11.25" customHeight="1">
      <c r="A36" s="5" t="s">
        <v>4</v>
      </c>
      <c r="B36" s="29">
        <v>414</v>
      </c>
      <c r="C36" s="29">
        <v>172070</v>
      </c>
      <c r="D36" s="29"/>
      <c r="E36" s="29">
        <v>548</v>
      </c>
      <c r="F36" s="29">
        <v>273190</v>
      </c>
      <c r="G36" s="29"/>
      <c r="H36" s="29">
        <v>500</v>
      </c>
      <c r="I36" s="29">
        <v>252440</v>
      </c>
      <c r="J36" s="15"/>
    </row>
    <row r="37" spans="1:10" s="40" customFormat="1" ht="11.25" customHeight="1">
      <c r="A37" s="5" t="s">
        <v>5</v>
      </c>
      <c r="B37" s="29">
        <v>104</v>
      </c>
      <c r="C37" s="29">
        <v>39020</v>
      </c>
      <c r="D37" s="29"/>
      <c r="E37" s="29">
        <v>170</v>
      </c>
      <c r="F37" s="29">
        <v>86280</v>
      </c>
      <c r="G37" s="29"/>
      <c r="H37" s="29">
        <v>140</v>
      </c>
      <c r="I37" s="29">
        <v>70920</v>
      </c>
      <c r="J37" s="15"/>
    </row>
    <row r="38" spans="1:10" s="40" customFormat="1" ht="11.25" customHeight="1">
      <c r="A38" s="5" t="s">
        <v>11</v>
      </c>
      <c r="B38" s="29">
        <v>290</v>
      </c>
      <c r="C38" s="29">
        <v>212200</v>
      </c>
      <c r="D38" s="29"/>
      <c r="E38" s="29">
        <v>490</v>
      </c>
      <c r="F38" s="29">
        <v>473000</v>
      </c>
      <c r="G38" s="29"/>
      <c r="H38" s="29">
        <v>437</v>
      </c>
      <c r="I38" s="29">
        <v>424880</v>
      </c>
      <c r="J38" s="15"/>
    </row>
    <row r="39" spans="1:10" s="40" customFormat="1" ht="11.25" customHeight="1">
      <c r="A39" s="5" t="s">
        <v>63</v>
      </c>
      <c r="B39" s="29">
        <v>4090</v>
      </c>
      <c r="C39" s="29">
        <v>161670</v>
      </c>
      <c r="D39" s="29"/>
      <c r="E39" s="29">
        <v>4918</v>
      </c>
      <c r="F39" s="29">
        <v>194520</v>
      </c>
      <c r="G39" s="29"/>
      <c r="H39" s="29">
        <v>4642</v>
      </c>
      <c r="I39" s="29">
        <v>185680</v>
      </c>
      <c r="J39" s="15"/>
    </row>
    <row r="40" spans="1:10" s="40" customFormat="1" ht="11.25" customHeight="1">
      <c r="A40" s="6" t="s">
        <v>12</v>
      </c>
      <c r="B40" s="29">
        <v>20</v>
      </c>
      <c r="C40" s="29">
        <v>5520</v>
      </c>
      <c r="D40" s="29"/>
      <c r="E40" s="29">
        <v>37</v>
      </c>
      <c r="F40" s="29">
        <v>18780</v>
      </c>
      <c r="G40" s="29"/>
      <c r="H40" s="29">
        <v>16</v>
      </c>
      <c r="I40" s="29">
        <v>8040</v>
      </c>
      <c r="J40" s="15"/>
    </row>
    <row r="41" spans="1:10" s="40" customFormat="1" ht="11.25" customHeight="1">
      <c r="A41" s="6" t="s">
        <v>28</v>
      </c>
      <c r="B41" s="29">
        <v>1402</v>
      </c>
      <c r="C41" s="29">
        <v>153836</v>
      </c>
      <c r="D41" s="29"/>
      <c r="E41" s="29">
        <v>973</v>
      </c>
      <c r="F41" s="29">
        <v>90605.5</v>
      </c>
      <c r="G41" s="29"/>
      <c r="H41" s="29">
        <f>70+20+107+1</f>
        <v>198</v>
      </c>
      <c r="I41" s="29">
        <f>4200+1200+12840+60</f>
        <v>18300</v>
      </c>
      <c r="J41" s="15"/>
    </row>
    <row r="42" spans="1:10" s="40" customFormat="1" ht="11.25" customHeight="1">
      <c r="A42" s="7" t="s">
        <v>26</v>
      </c>
      <c r="B42" s="29"/>
      <c r="C42" s="29"/>
      <c r="D42" s="29"/>
      <c r="E42" s="29"/>
      <c r="F42" s="29"/>
      <c r="G42" s="29"/>
      <c r="H42" s="29"/>
      <c r="I42" s="29"/>
      <c r="J42" s="15"/>
    </row>
    <row r="43" spans="1:10" s="40" customFormat="1" ht="11.25" customHeight="1">
      <c r="A43" s="36" t="s">
        <v>18</v>
      </c>
      <c r="B43" s="27">
        <v>72</v>
      </c>
      <c r="C43" s="27">
        <v>6910</v>
      </c>
      <c r="D43" s="27"/>
      <c r="E43" s="27">
        <v>73</v>
      </c>
      <c r="F43" s="27">
        <v>7210</v>
      </c>
      <c r="G43" s="27"/>
      <c r="H43" s="27">
        <v>133</v>
      </c>
      <c r="I43" s="27">
        <v>13300</v>
      </c>
      <c r="J43" s="15"/>
    </row>
    <row r="44" spans="1:10" s="40" customFormat="1" ht="11.25" customHeight="1">
      <c r="A44" s="35" t="s">
        <v>16</v>
      </c>
      <c r="B44" s="27">
        <v>9423</v>
      </c>
      <c r="C44" s="27">
        <v>231920</v>
      </c>
      <c r="D44" s="27"/>
      <c r="E44" s="27">
        <v>9627</v>
      </c>
      <c r="F44" s="27">
        <v>238115</v>
      </c>
      <c r="G44" s="27"/>
      <c r="H44" s="27">
        <v>9855</v>
      </c>
      <c r="I44" s="27">
        <v>246375</v>
      </c>
      <c r="J44" s="15"/>
    </row>
    <row r="45" spans="1:10" s="40" customFormat="1" ht="11.25" customHeight="1">
      <c r="A45" s="36" t="s">
        <v>17</v>
      </c>
      <c r="B45" s="27">
        <v>19670</v>
      </c>
      <c r="C45" s="27">
        <v>117852</v>
      </c>
      <c r="D45" s="27"/>
      <c r="E45" s="27">
        <v>17923</v>
      </c>
      <c r="F45" s="27">
        <v>107538</v>
      </c>
      <c r="G45" s="27"/>
      <c r="H45" s="27">
        <v>16816</v>
      </c>
      <c r="I45" s="27">
        <v>100896</v>
      </c>
      <c r="J45" s="15"/>
    </row>
    <row r="46" spans="1:10" s="40" customFormat="1" ht="11.25" customHeight="1">
      <c r="A46" s="36" t="s">
        <v>2</v>
      </c>
      <c r="B46" s="27">
        <v>12379</v>
      </c>
      <c r="C46" s="27">
        <v>147564</v>
      </c>
      <c r="D46" s="27"/>
      <c r="E46" s="27">
        <v>11255</v>
      </c>
      <c r="F46" s="27">
        <v>134726</v>
      </c>
      <c r="G46" s="27"/>
      <c r="H46" s="27">
        <v>10706</v>
      </c>
      <c r="I46" s="27">
        <v>128472</v>
      </c>
      <c r="J46" s="15"/>
    </row>
    <row r="47" spans="1:11" ht="11.25" customHeight="1">
      <c r="A47" s="17" t="s">
        <v>13</v>
      </c>
      <c r="B47" s="32">
        <f>SUM(B8:B46)</f>
        <v>431347</v>
      </c>
      <c r="C47" s="30">
        <f>SUM(C8:C46)</f>
        <v>15312622</v>
      </c>
      <c r="D47" s="30"/>
      <c r="E47" s="32">
        <f>SUM(E8:E46)</f>
        <v>424677</v>
      </c>
      <c r="F47" s="30">
        <f>SUM(F8:F46)</f>
        <v>16148344.09</v>
      </c>
      <c r="G47" s="30"/>
      <c r="H47" s="32">
        <f>SUM(H8:H46)</f>
        <v>367797</v>
      </c>
      <c r="I47" s="30">
        <f>SUM(I8:I46)</f>
        <v>15115646</v>
      </c>
      <c r="J47" s="19"/>
      <c r="K47" s="18"/>
    </row>
    <row r="48" spans="1:9" ht="3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0.5" customHeight="1">
      <c r="A49" s="47" t="s">
        <v>30</v>
      </c>
      <c r="B49" s="47"/>
      <c r="C49" s="47"/>
      <c r="D49" s="47"/>
      <c r="E49" s="47"/>
      <c r="F49" s="47"/>
      <c r="G49" s="47"/>
      <c r="H49" s="47"/>
      <c r="I49" s="47"/>
    </row>
    <row r="50" spans="1:10" ht="11.25" customHeight="1">
      <c r="A50" s="8" t="s">
        <v>27</v>
      </c>
      <c r="B50" s="4"/>
      <c r="C50" s="4"/>
      <c r="D50" s="4"/>
      <c r="E50" s="4"/>
      <c r="I50" s="8"/>
      <c r="J50" s="13"/>
    </row>
    <row r="51" spans="1:10" ht="9" customHeight="1">
      <c r="A51" s="8" t="s">
        <v>29</v>
      </c>
      <c r="B51" s="4"/>
      <c r="C51" s="4"/>
      <c r="D51" s="4"/>
      <c r="E51" s="4"/>
      <c r="I51" s="8"/>
      <c r="J51" s="13"/>
    </row>
    <row r="52" spans="1:10" ht="9" customHeight="1">
      <c r="A52" s="8"/>
      <c r="B52" s="4"/>
      <c r="C52" s="4"/>
      <c r="D52" s="4"/>
      <c r="E52" s="4"/>
      <c r="I52" s="8"/>
      <c r="J52" s="13"/>
    </row>
    <row r="53" spans="1:10" s="41" customFormat="1" ht="9.75" customHeight="1">
      <c r="A53" s="43" t="s">
        <v>68</v>
      </c>
      <c r="B53" s="43"/>
      <c r="C53" s="43"/>
      <c r="D53" s="43"/>
      <c r="E53" s="43"/>
      <c r="F53" s="43"/>
      <c r="G53" s="43"/>
      <c r="H53" s="43"/>
      <c r="I53" s="43"/>
      <c r="J53" s="16"/>
    </row>
    <row r="54" spans="1:9" ht="9.75" customHeight="1">
      <c r="A54" s="22" t="s">
        <v>4</v>
      </c>
      <c r="B54" s="24" t="s">
        <v>5</v>
      </c>
      <c r="C54" s="24"/>
      <c r="D54" s="9" t="s">
        <v>15</v>
      </c>
      <c r="E54" s="24"/>
      <c r="F54" s="8"/>
      <c r="G54" s="31" t="s">
        <v>3</v>
      </c>
      <c r="I54" s="42"/>
    </row>
    <row r="55" spans="1:9" ht="9.75" customHeight="1">
      <c r="A55" s="48" t="s">
        <v>34</v>
      </c>
      <c r="B55" s="48" t="s">
        <v>34</v>
      </c>
      <c r="C55" s="49"/>
      <c r="D55" s="49" t="s">
        <v>50</v>
      </c>
      <c r="E55" s="48"/>
      <c r="F55" s="48"/>
      <c r="G55" s="50" t="s">
        <v>57</v>
      </c>
      <c r="H55" s="51"/>
      <c r="I55" s="42"/>
    </row>
    <row r="56" spans="1:9" ht="9.75" customHeight="1">
      <c r="A56" s="48" t="s">
        <v>35</v>
      </c>
      <c r="B56" s="48" t="s">
        <v>44</v>
      </c>
      <c r="C56" s="49"/>
      <c r="D56" s="49" t="s">
        <v>51</v>
      </c>
      <c r="E56" s="48"/>
      <c r="F56" s="48"/>
      <c r="G56" s="50" t="s">
        <v>58</v>
      </c>
      <c r="H56" s="51"/>
      <c r="I56" s="42"/>
    </row>
    <row r="57" spans="1:9" ht="9.75" customHeight="1">
      <c r="A57" s="48" t="s">
        <v>42</v>
      </c>
      <c r="B57" s="48" t="s">
        <v>48</v>
      </c>
      <c r="C57" s="49"/>
      <c r="D57" s="48" t="s">
        <v>52</v>
      </c>
      <c r="E57" s="52"/>
      <c r="F57" s="48"/>
      <c r="G57" s="50" t="s">
        <v>59</v>
      </c>
      <c r="H57" s="51"/>
      <c r="I57" s="42"/>
    </row>
    <row r="58" spans="1:9" ht="9.75" customHeight="1">
      <c r="A58" s="48" t="s">
        <v>43</v>
      </c>
      <c r="B58" s="48" t="s">
        <v>40</v>
      </c>
      <c r="C58" s="49"/>
      <c r="D58" s="48" t="s">
        <v>53</v>
      </c>
      <c r="E58" s="52"/>
      <c r="F58" s="48"/>
      <c r="G58" s="50" t="s">
        <v>60</v>
      </c>
      <c r="H58" s="51"/>
      <c r="I58" s="42"/>
    </row>
    <row r="59" spans="1:9" ht="9.75" customHeight="1">
      <c r="A59" s="48" t="s">
        <v>36</v>
      </c>
      <c r="B59" s="48" t="s">
        <v>41</v>
      </c>
      <c r="C59" s="49"/>
      <c r="D59" s="49" t="s">
        <v>54</v>
      </c>
      <c r="E59" s="52"/>
      <c r="F59" s="48"/>
      <c r="G59" s="50" t="s">
        <v>61</v>
      </c>
      <c r="H59" s="51"/>
      <c r="I59" s="42"/>
    </row>
    <row r="60" spans="1:8" ht="9.75" customHeight="1">
      <c r="A60" s="48" t="s">
        <v>39</v>
      </c>
      <c r="B60" s="48" t="s">
        <v>46</v>
      </c>
      <c r="C60" s="49"/>
      <c r="D60" s="53"/>
      <c r="E60" s="53"/>
      <c r="F60" s="48"/>
      <c r="G60" s="48"/>
      <c r="H60" s="53"/>
    </row>
    <row r="61" spans="1:8" ht="9.75" customHeight="1">
      <c r="A61" s="48" t="s">
        <v>40</v>
      </c>
      <c r="B61" s="48" t="s">
        <v>64</v>
      </c>
      <c r="C61" s="49"/>
      <c r="D61" s="54" t="s">
        <v>1</v>
      </c>
      <c r="E61" s="53"/>
      <c r="F61" s="48"/>
      <c r="G61" s="48"/>
      <c r="H61" s="53"/>
    </row>
    <row r="62" spans="1:8" ht="9.75" customHeight="1">
      <c r="A62" s="49" t="s">
        <v>41</v>
      </c>
      <c r="B62" s="48" t="s">
        <v>45</v>
      </c>
      <c r="C62" s="48"/>
      <c r="D62" s="48" t="s">
        <v>34</v>
      </c>
      <c r="E62" s="53"/>
      <c r="F62" s="48"/>
      <c r="G62" s="48"/>
      <c r="H62" s="53"/>
    </row>
    <row r="63" spans="1:8" ht="9.75" customHeight="1">
      <c r="A63" s="48" t="s">
        <v>37</v>
      </c>
      <c r="B63" s="48" t="s">
        <v>47</v>
      </c>
      <c r="C63" s="48"/>
      <c r="D63" s="48" t="s">
        <v>55</v>
      </c>
      <c r="E63" s="53"/>
      <c r="F63" s="48"/>
      <c r="G63" s="48"/>
      <c r="H63" s="53"/>
    </row>
    <row r="64" spans="1:8" ht="9.75" customHeight="1">
      <c r="A64" s="48" t="s">
        <v>38</v>
      </c>
      <c r="B64" s="48" t="s">
        <v>49</v>
      </c>
      <c r="C64" s="52"/>
      <c r="D64" s="48" t="s">
        <v>56</v>
      </c>
      <c r="E64" s="53"/>
      <c r="F64" s="53"/>
      <c r="G64" s="53"/>
      <c r="H64" s="53"/>
    </row>
    <row r="65" spans="3:8" ht="9.75" customHeight="1">
      <c r="C65" s="42"/>
      <c r="D65" s="8"/>
      <c r="H65" s="1"/>
    </row>
    <row r="66" spans="3:4" ht="9.75" customHeight="1">
      <c r="C66" s="42"/>
      <c r="D66" s="8"/>
    </row>
  </sheetData>
  <sheetProtection/>
  <mergeCells count="6">
    <mergeCell ref="A53:I53"/>
    <mergeCell ref="A1:I1"/>
    <mergeCell ref="B3:C3"/>
    <mergeCell ref="E3:F3"/>
    <mergeCell ref="H3:I3"/>
    <mergeCell ref="A49:I49"/>
  </mergeCells>
  <printOptions horizontalCentered="1"/>
  <pageMargins left="0.7" right="0.7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K8" sqref="K8"/>
    </sheetView>
  </sheetViews>
  <sheetFormatPr defaultColWidth="8.88671875" defaultRowHeight="15.75"/>
  <sheetData>
    <row r="1" spans="3:5" ht="15">
      <c r="C1" t="s">
        <v>24</v>
      </c>
      <c r="D1" t="s">
        <v>25</v>
      </c>
      <c r="E1">
        <v>2013</v>
      </c>
    </row>
    <row r="2" spans="1:7" ht="15">
      <c r="A2" t="s">
        <v>21</v>
      </c>
      <c r="B2">
        <v>9</v>
      </c>
      <c r="E2">
        <v>1024</v>
      </c>
      <c r="F2">
        <v>965</v>
      </c>
      <c r="G2">
        <f>F2*B2</f>
        <v>8685</v>
      </c>
    </row>
    <row r="3" spans="1:7" ht="15">
      <c r="A3" t="s">
        <v>22</v>
      </c>
      <c r="B3">
        <v>9</v>
      </c>
      <c r="E3">
        <v>5589</v>
      </c>
      <c r="F3">
        <f>5272+93</f>
        <v>5365</v>
      </c>
      <c r="G3">
        <f>F3*B3</f>
        <v>48285</v>
      </c>
    </row>
    <row r="4" spans="1:7" ht="15">
      <c r="A4" t="s">
        <v>23</v>
      </c>
      <c r="B4">
        <v>18</v>
      </c>
      <c r="E4">
        <v>748</v>
      </c>
      <c r="F4">
        <v>616</v>
      </c>
      <c r="G4">
        <f>F4*B4</f>
        <v>11088</v>
      </c>
    </row>
    <row r="5" spans="3:7" ht="15">
      <c r="C5">
        <v>6946</v>
      </c>
      <c r="D5">
        <v>68058</v>
      </c>
      <c r="E5">
        <f>SUM(E2:E4)</f>
        <v>7361</v>
      </c>
      <c r="F5">
        <f>C5-SUM(F2:F4)</f>
        <v>0</v>
      </c>
      <c r="G5">
        <f>D5-SUM(G2:G4)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2018-07-23T16:44:24Z</cp:lastPrinted>
  <dcterms:created xsi:type="dcterms:W3CDTF">1998-04-23T15:04:40Z</dcterms:created>
  <dcterms:modified xsi:type="dcterms:W3CDTF">2020-09-09T15:07:02Z</dcterms:modified>
  <cp:category/>
  <cp:version/>
  <cp:contentType/>
  <cp:contentStatus/>
</cp:coreProperties>
</file>