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5280" activeTab="0"/>
  </bookViews>
  <sheets>
    <sheet name="GOVT4A" sheetId="1" r:id="rId1"/>
  </sheets>
  <definedNames>
    <definedName name="_Regression_Int" localSheetId="0" hidden="1">1</definedName>
    <definedName name="_xlnm.Print_Area" localSheetId="0">'GOVT4A'!$A$1:$E$62</definedName>
    <definedName name="Print_Area_MI">'GOVT4A'!$A$1:$E$59</definedName>
    <definedName name="_xlnm.Print_Titles" localSheetId="0">'GOVT4A'!$1:$7</definedName>
  </definedNames>
  <calcPr fullCalcOnLoad="1"/>
</workbook>
</file>

<file path=xl/sharedStrings.xml><?xml version="1.0" encoding="utf-8"?>
<sst xmlns="http://schemas.openxmlformats.org/spreadsheetml/2006/main" count="77" uniqueCount="55">
  <si>
    <t>Item</t>
  </si>
  <si>
    <t>Total Revenue</t>
  </si>
  <si>
    <t>Total Expenditure</t>
  </si>
  <si>
    <t>Cash and Security Holdings</t>
  </si>
  <si>
    <t>Taxes</t>
  </si>
  <si>
    <t>General sales</t>
  </si>
  <si>
    <t>Education</t>
  </si>
  <si>
    <t>Hospitals</t>
  </si>
  <si>
    <t>Health</t>
  </si>
  <si>
    <t>Highways</t>
  </si>
  <si>
    <t>Correction</t>
  </si>
  <si>
    <t>Utility Revenue</t>
  </si>
  <si>
    <t>-</t>
  </si>
  <si>
    <t>Debt at End of Fiscal Year</t>
  </si>
  <si>
    <t>General Revenue</t>
  </si>
  <si>
    <t>Intergovernmental Revenue</t>
  </si>
  <si>
    <t>Selective Sales</t>
  </si>
  <si>
    <t>License Taxes</t>
  </si>
  <si>
    <t>Other Taxes</t>
  </si>
  <si>
    <t>Individual Income Tax</t>
  </si>
  <si>
    <t>Current Charges</t>
  </si>
  <si>
    <t>Miscellaneous General Revenue</t>
  </si>
  <si>
    <t>Liquor Store Revenue</t>
  </si>
  <si>
    <t>Insurance Trust Revenue</t>
  </si>
  <si>
    <t>Intergovernmental Expenditure</t>
  </si>
  <si>
    <t>Direct Expenditure</t>
  </si>
  <si>
    <t>Current Operation</t>
  </si>
  <si>
    <t>Capital Outlay</t>
  </si>
  <si>
    <t>Insurance Benefits and Repayments</t>
  </si>
  <si>
    <t>Assistance and Subsidies</t>
  </si>
  <si>
    <t>Interest on Debt</t>
  </si>
  <si>
    <t>Exhibit: Salaries and Wages</t>
  </si>
  <si>
    <t>General Expenditure</t>
  </si>
  <si>
    <t>General Expenditure, by Function</t>
  </si>
  <si>
    <t>Public Welfare</t>
  </si>
  <si>
    <t>Police Protection</t>
  </si>
  <si>
    <t>Natural Resources</t>
  </si>
  <si>
    <t>Parks and Recreation</t>
  </si>
  <si>
    <t>Governmental Administration</t>
  </si>
  <si>
    <t>Interest on General Debt</t>
  </si>
  <si>
    <t>Other and Unallocable</t>
  </si>
  <si>
    <t>Utility Expenditure</t>
  </si>
  <si>
    <t>Liquor Store Expenditure</t>
  </si>
  <si>
    <t>Insurance Trust Expenditure</t>
  </si>
  <si>
    <t>Corporate Income Tax</t>
  </si>
  <si>
    <t>Single dash (-) indicates not applicable.</t>
  </si>
  <si>
    <t>Double dash (--) indicates zero or rounds to zero.</t>
  </si>
  <si>
    <t>--</t>
  </si>
  <si>
    <t>Percent</t>
  </si>
  <si>
    <t>Revenue and Expenditure of State Government in Kansas</t>
  </si>
  <si>
    <t>Dollars in thousands.</t>
  </si>
  <si>
    <t>Amount</t>
  </si>
  <si>
    <t xml:space="preserve"> Percent</t>
  </si>
  <si>
    <t xml:space="preserve">Source: U.S. Census Bureau, State Government Finances, 2020 and 2021, https://www.census.gov/programs-surveys/state.html
   (accessed May 5, 2023).        </t>
  </si>
  <si>
    <t>Fiscal Years 2020 and 2021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</si>
</sst>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_)"/>
    <numFmt numFmtId="167" formatCode="0.0\ \ \ \ \ \ \ "/>
    <numFmt numFmtId="168" formatCode="#,##0.00\ \ \ \ \ "/>
    <numFmt numFmtId="169" formatCode="&quot;$&quot;#,##0.00\ \ \ \ \ "/>
    <numFmt numFmtId="170" formatCode="#,##0.0\ \ "/>
    <numFmt numFmtId="171" formatCode="#,##0.00\ \ "/>
    <numFmt numFmtId="172" formatCode="#,##0.00\ \ \ "/>
    <numFmt numFmtId="173" formatCode="#,##0\ \ "/>
    <numFmt numFmtId="174" formatCode="#,##0\ \ \ \ \ _);\(#,##0\)"/>
    <numFmt numFmtId="175" formatCode="#,##0.0\ \ \ \ \ \ \ \ "/>
    <numFmt numFmtId="176" formatCode="&quot;$&quot;#,##0"/>
    <numFmt numFmtId="177" formatCode="&quot;$&quot;#,##0\ \ \ \ \ _);\(#,##0\)"/>
    <numFmt numFmtId="178" formatCode="&quot;$&quot;#,##0\ \ "/>
    <numFmt numFmtId="179" formatCode="&quot;$&quot;#,##0.00\ \ \ "/>
    <numFmt numFmtId="180" formatCode="mmmm\-yy"/>
    <numFmt numFmtId="181" formatCode="#,##0.0"/>
    <numFmt numFmtId="182" formatCode="#,##0\ "/>
    <numFmt numFmtId="183" formatCode="0.0"/>
    <numFmt numFmtId="184" formatCode="0.0%"/>
    <numFmt numFmtId="185" formatCode="&quot;$&quot;#,##0.0\ \ \ \ \ _);\(#,##0.0\)"/>
    <numFmt numFmtId="186" formatCode="&quot;$&quot;#,##0.00\ \ \ \ \ _);\(#,##0.00\)"/>
    <numFmt numFmtId="187" formatCode="&quot;$&quot;#,##0.00"/>
    <numFmt numFmtId="188" formatCode="[$-409]dddd\,\ mmmm\ dd\,\ yyyy"/>
    <numFmt numFmtId="189" formatCode="[$-409]h:mm:ss\ AM/PM"/>
    <numFmt numFmtId="190" formatCode="#,##0\ \ \ \ \ \ \ \ "/>
    <numFmt numFmtId="191" formatCode="_(* #,##0_);_(* \(#,##0\);_(* &quot;-&quot;??_);_(@_)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color indexed="5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Continuous" vertical="center"/>
      <protection/>
    </xf>
    <xf numFmtId="37" fontId="5" fillId="0" borderId="0" xfId="0" applyNumberFormat="1" applyFont="1" applyBorder="1" applyAlignment="1" applyProtection="1">
      <alignment horizontal="centerContinuous" vertical="center"/>
      <protection/>
    </xf>
    <xf numFmtId="164" fontId="5" fillId="0" borderId="0" xfId="0" applyNumberFormat="1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" fontId="10" fillId="0" borderId="0" xfId="0" applyNumberFormat="1" applyFont="1" applyAlignment="1">
      <alignment/>
    </xf>
    <xf numFmtId="174" fontId="7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right" vertical="center" indent="2"/>
      <protection/>
    </xf>
    <xf numFmtId="0" fontId="11" fillId="0" borderId="0" xfId="0" applyFont="1" applyAlignment="1" applyProtection="1">
      <alignment horizontal="left" vertical="center"/>
      <protection/>
    </xf>
    <xf numFmtId="175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left" vertical="center" indent="2"/>
      <protection/>
    </xf>
    <xf numFmtId="0" fontId="7" fillId="0" borderId="0" xfId="0" applyFont="1" applyAlignment="1" applyProtection="1">
      <alignment horizontal="left" vertical="center" indent="3"/>
      <protection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187" fontId="7" fillId="0" borderId="0" xfId="0" applyNumberFormat="1" applyFont="1" applyAlignment="1" applyProtection="1">
      <alignment vertical="center"/>
      <protection/>
    </xf>
    <xf numFmtId="177" fontId="11" fillId="0" borderId="0" xfId="0" applyNumberFormat="1" applyFont="1" applyAlignment="1" applyProtection="1">
      <alignment vertical="center"/>
      <protection/>
    </xf>
    <xf numFmtId="175" fontId="11" fillId="0" borderId="0" xfId="0" applyNumberFormat="1" applyFont="1" applyAlignment="1" applyProtection="1">
      <alignment vertical="center"/>
      <protection/>
    </xf>
    <xf numFmtId="174" fontId="0" fillId="0" borderId="0" xfId="0" applyNumberFormat="1" applyAlignment="1">
      <alignment/>
    </xf>
    <xf numFmtId="0" fontId="11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left" vertical="center"/>
      <protection/>
    </xf>
    <xf numFmtId="1" fontId="1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175" fontId="7" fillId="0" borderId="0" xfId="0" applyNumberFormat="1" applyFont="1" applyAlignment="1" applyProtection="1" quotePrefix="1">
      <alignment horizontal="right" vertical="center" indent="2"/>
      <protection/>
    </xf>
    <xf numFmtId="164" fontId="11" fillId="0" borderId="0" xfId="0" applyNumberFormat="1" applyFont="1" applyBorder="1" applyAlignment="1" applyProtection="1">
      <alignment horizontal="left" wrapText="1"/>
      <protection/>
    </xf>
    <xf numFmtId="164" fontId="11" fillId="0" borderId="0" xfId="0" applyNumberFormat="1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5</xdr:col>
      <xdr:colOff>0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0" y="333375"/>
          <a:ext cx="5086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28575</xdr:rowOff>
    </xdr:from>
    <xdr:to>
      <xdr:col>5</xdr:col>
      <xdr:colOff>9525</xdr:colOff>
      <xdr:row>6</xdr:row>
      <xdr:rowOff>28575</xdr:rowOff>
    </xdr:to>
    <xdr:sp>
      <xdr:nvSpPr>
        <xdr:cNvPr id="2" name="Line 3"/>
        <xdr:cNvSpPr>
          <a:spLocks/>
        </xdr:cNvSpPr>
      </xdr:nvSpPr>
      <xdr:spPr>
        <a:xfrm>
          <a:off x="9525" y="714375"/>
          <a:ext cx="5086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7572375"/>
          <a:ext cx="5086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</xdr:row>
      <xdr:rowOff>19050</xdr:rowOff>
    </xdr:from>
    <xdr:to>
      <xdr:col>4</xdr:col>
      <xdr:colOff>438150</xdr:colOff>
      <xdr:row>4</xdr:row>
      <xdr:rowOff>19050</xdr:rowOff>
    </xdr:to>
    <xdr:sp>
      <xdr:nvSpPr>
        <xdr:cNvPr id="4" name="Line 8"/>
        <xdr:cNvSpPr>
          <a:spLocks/>
        </xdr:cNvSpPr>
      </xdr:nvSpPr>
      <xdr:spPr>
        <a:xfrm>
          <a:off x="3629025" y="523875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4</xdr:row>
      <xdr:rowOff>19050</xdr:rowOff>
    </xdr:from>
    <xdr:to>
      <xdr:col>2</xdr:col>
      <xdr:colOff>438150</xdr:colOff>
      <xdr:row>4</xdr:row>
      <xdr:rowOff>19050</xdr:rowOff>
    </xdr:to>
    <xdr:sp>
      <xdr:nvSpPr>
        <xdr:cNvPr id="5" name="Line 14"/>
        <xdr:cNvSpPr>
          <a:spLocks/>
        </xdr:cNvSpPr>
      </xdr:nvSpPr>
      <xdr:spPr>
        <a:xfrm>
          <a:off x="2085975" y="523875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3"/>
  <sheetViews>
    <sheetView showGridLines="0" tabSelected="1" zoomScalePageLayoutView="0" workbookViewId="0" topLeftCell="A1">
      <selection activeCell="A6" sqref="A6"/>
    </sheetView>
  </sheetViews>
  <sheetFormatPr defaultColWidth="9.88671875" defaultRowHeight="15"/>
  <cols>
    <col min="1" max="1" width="22.88671875" style="0" customWidth="1"/>
    <col min="2" max="2" width="10.88671875" style="0" customWidth="1"/>
    <col min="3" max="3" width="7.10546875" style="0" customWidth="1"/>
    <col min="4" max="4" width="10.88671875" style="0" customWidth="1"/>
    <col min="5" max="5" width="7.5546875" style="0" customWidth="1"/>
    <col min="6" max="6" width="2.4453125" style="0" customWidth="1"/>
    <col min="7" max="7" width="12.5546875" style="0" bestFit="1" customWidth="1"/>
  </cols>
  <sheetData>
    <row r="1" spans="1:6" ht="12" customHeight="1">
      <c r="A1" s="38" t="s">
        <v>49</v>
      </c>
      <c r="B1" s="38"/>
      <c r="C1" s="38"/>
      <c r="D1" s="38"/>
      <c r="E1" s="38"/>
      <c r="F1" s="33"/>
    </row>
    <row r="2" spans="1:5" ht="12" customHeight="1">
      <c r="A2" s="38" t="s">
        <v>54</v>
      </c>
      <c r="B2" s="38"/>
      <c r="C2" s="38"/>
      <c r="D2" s="38"/>
      <c r="E2" s="38"/>
    </row>
    <row r="3" spans="1:5" ht="3" customHeight="1">
      <c r="A3" s="1"/>
      <c r="B3" s="2"/>
      <c r="C3" s="2"/>
      <c r="D3" s="3"/>
      <c r="E3" s="3"/>
    </row>
    <row r="4" spans="1:5" ht="12.75" customHeight="1">
      <c r="A4" s="23"/>
      <c r="B4" s="35">
        <v>2020</v>
      </c>
      <c r="C4" s="36"/>
      <c r="D4" s="35">
        <v>2021</v>
      </c>
      <c r="E4" s="36"/>
    </row>
    <row r="5" spans="1:5" ht="1.5" customHeight="1">
      <c r="A5" s="23"/>
      <c r="B5" s="24"/>
      <c r="C5" s="24"/>
      <c r="D5" s="24"/>
      <c r="E5" s="24"/>
    </row>
    <row r="6" spans="1:5" ht="12.75" customHeight="1">
      <c r="A6" s="22" t="s">
        <v>0</v>
      </c>
      <c r="B6" s="32" t="s">
        <v>51</v>
      </c>
      <c r="C6" s="31" t="s">
        <v>48</v>
      </c>
      <c r="D6" s="32" t="s">
        <v>51</v>
      </c>
      <c r="E6" s="31" t="s">
        <v>52</v>
      </c>
    </row>
    <row r="7" spans="1:5" ht="3" customHeight="1">
      <c r="A7" s="5"/>
      <c r="B7" s="5"/>
      <c r="C7" s="5"/>
      <c r="D7" s="5"/>
      <c r="E7" s="5"/>
    </row>
    <row r="8" spans="1:6" ht="11.25" customHeight="1">
      <c r="A8" s="11" t="s">
        <v>1</v>
      </c>
      <c r="B8" s="19">
        <f>B9+B22</f>
        <v>23700467</v>
      </c>
      <c r="C8" s="20">
        <f aca="true" t="shared" si="0" ref="C8:C19">(B8/B$8)*100</f>
        <v>100</v>
      </c>
      <c r="D8" s="19">
        <f>D9+D22</f>
        <v>26575714</v>
      </c>
      <c r="E8" s="20">
        <f aca="true" t="shared" si="1" ref="E8:E19">(D8/D$8)*100</f>
        <v>100</v>
      </c>
      <c r="F8" s="8"/>
    </row>
    <row r="9" spans="1:7" ht="11.25" customHeight="1">
      <c r="A9" s="13" t="s">
        <v>14</v>
      </c>
      <c r="B9" s="9">
        <v>21518285</v>
      </c>
      <c r="C9" s="12">
        <f t="shared" si="0"/>
        <v>90.79266243994265</v>
      </c>
      <c r="D9" s="9">
        <v>24485238</v>
      </c>
      <c r="E9" s="12">
        <f t="shared" si="1"/>
        <v>92.13388584780826</v>
      </c>
      <c r="F9" s="8"/>
      <c r="G9" s="6"/>
    </row>
    <row r="10" spans="1:6" ht="11.25" customHeight="1">
      <c r="A10" s="14" t="s">
        <v>15</v>
      </c>
      <c r="B10" s="9">
        <v>6011323</v>
      </c>
      <c r="C10" s="12">
        <f t="shared" si="0"/>
        <v>25.363732284262586</v>
      </c>
      <c r="D10" s="9">
        <v>6617130</v>
      </c>
      <c r="E10" s="12">
        <f t="shared" si="1"/>
        <v>24.899161693266265</v>
      </c>
      <c r="F10" s="8"/>
    </row>
    <row r="11" spans="1:6" ht="11.25" customHeight="1">
      <c r="A11" s="14" t="s">
        <v>4</v>
      </c>
      <c r="B11" s="9">
        <v>9659846</v>
      </c>
      <c r="C11" s="12">
        <f t="shared" si="0"/>
        <v>40.758040759281236</v>
      </c>
      <c r="D11" s="9">
        <v>11615757</v>
      </c>
      <c r="E11" s="12">
        <f t="shared" si="1"/>
        <v>43.70816528203156</v>
      </c>
      <c r="F11" s="8"/>
    </row>
    <row r="12" spans="1:6" ht="11.25" customHeight="1">
      <c r="A12" s="15" t="s">
        <v>5</v>
      </c>
      <c r="B12" s="9">
        <v>3414591</v>
      </c>
      <c r="C12" s="12">
        <f t="shared" si="0"/>
        <v>14.4072730718766</v>
      </c>
      <c r="D12" s="9">
        <v>3767434</v>
      </c>
      <c r="E12" s="12">
        <f t="shared" si="1"/>
        <v>14.176228717693155</v>
      </c>
      <c r="F12" s="8"/>
    </row>
    <row r="13" spans="1:6" ht="11.25" customHeight="1">
      <c r="A13" s="15" t="s">
        <v>16</v>
      </c>
      <c r="B13" s="9">
        <v>1183598</v>
      </c>
      <c r="C13" s="12">
        <f t="shared" si="0"/>
        <v>4.993985983482942</v>
      </c>
      <c r="D13" s="9">
        <v>1202695</v>
      </c>
      <c r="E13" s="12">
        <f t="shared" si="1"/>
        <v>4.525541627969055</v>
      </c>
      <c r="F13" s="8"/>
    </row>
    <row r="14" spans="1:6" ht="11.25" customHeight="1">
      <c r="A14" s="15" t="s">
        <v>17</v>
      </c>
      <c r="B14" s="9">
        <v>432005</v>
      </c>
      <c r="C14" s="12">
        <f t="shared" si="0"/>
        <v>1.8227699901440761</v>
      </c>
      <c r="D14" s="9">
        <v>457796</v>
      </c>
      <c r="E14" s="12">
        <f t="shared" si="1"/>
        <v>1.72261035018664</v>
      </c>
      <c r="F14" s="8"/>
    </row>
    <row r="15" spans="1:8" ht="11.25" customHeight="1">
      <c r="A15" s="15" t="s">
        <v>19</v>
      </c>
      <c r="B15" s="9">
        <v>3380030</v>
      </c>
      <c r="C15" s="12">
        <f t="shared" si="0"/>
        <v>14.261448941069387</v>
      </c>
      <c r="D15" s="9">
        <v>4617143</v>
      </c>
      <c r="E15" s="12">
        <f t="shared" si="1"/>
        <v>17.37354262617366</v>
      </c>
      <c r="F15" s="8"/>
      <c r="H15" s="18"/>
    </row>
    <row r="16" spans="1:8" ht="11.25" customHeight="1">
      <c r="A16" s="15" t="s">
        <v>44</v>
      </c>
      <c r="B16" s="9">
        <v>433931</v>
      </c>
      <c r="C16" s="12">
        <f t="shared" si="0"/>
        <v>1.8308964122943232</v>
      </c>
      <c r="D16" s="9">
        <v>727435</v>
      </c>
      <c r="E16" s="12">
        <f t="shared" si="1"/>
        <v>2.737217144946698</v>
      </c>
      <c r="F16" s="8"/>
      <c r="H16" s="18"/>
    </row>
    <row r="17" spans="1:6" ht="11.25" customHeight="1">
      <c r="A17" s="15" t="s">
        <v>18</v>
      </c>
      <c r="B17" s="9">
        <v>815691</v>
      </c>
      <c r="C17" s="12">
        <f t="shared" si="0"/>
        <v>3.441666360413911</v>
      </c>
      <c r="D17" s="9">
        <v>843254</v>
      </c>
      <c r="E17" s="12">
        <f t="shared" si="1"/>
        <v>3.173024815062354</v>
      </c>
      <c r="F17" s="8"/>
    </row>
    <row r="18" spans="1:6" ht="11.25" customHeight="1">
      <c r="A18" s="14" t="s">
        <v>20</v>
      </c>
      <c r="B18" s="9">
        <v>4531444</v>
      </c>
      <c r="C18" s="12">
        <f t="shared" si="0"/>
        <v>19.119640131985584</v>
      </c>
      <c r="D18" s="9">
        <v>4925592</v>
      </c>
      <c r="E18" s="12">
        <f t="shared" si="1"/>
        <v>18.534185008161963</v>
      </c>
      <c r="F18" s="8"/>
    </row>
    <row r="19" spans="1:6" ht="11.25" customHeight="1">
      <c r="A19" s="14" t="s">
        <v>21</v>
      </c>
      <c r="B19" s="9">
        <v>1315672</v>
      </c>
      <c r="C19" s="12">
        <f t="shared" si="0"/>
        <v>5.5512492644132285</v>
      </c>
      <c r="D19" s="9">
        <v>1326759</v>
      </c>
      <c r="E19" s="12">
        <f t="shared" si="1"/>
        <v>4.9923738643484805</v>
      </c>
      <c r="F19" s="8"/>
    </row>
    <row r="20" spans="1:6" ht="11.25" customHeight="1">
      <c r="A20" s="13" t="s">
        <v>11</v>
      </c>
      <c r="B20" s="10" t="s">
        <v>47</v>
      </c>
      <c r="C20" s="10" t="s">
        <v>47</v>
      </c>
      <c r="D20" s="10" t="s">
        <v>47</v>
      </c>
      <c r="E20" s="10" t="s">
        <v>47</v>
      </c>
      <c r="F20" s="8"/>
    </row>
    <row r="21" spans="1:6" ht="11.25" customHeight="1">
      <c r="A21" s="13" t="s">
        <v>22</v>
      </c>
      <c r="B21" s="10" t="s">
        <v>47</v>
      </c>
      <c r="C21" s="30" t="s">
        <v>47</v>
      </c>
      <c r="D21" s="10" t="s">
        <v>47</v>
      </c>
      <c r="E21" s="30" t="s">
        <v>47</v>
      </c>
      <c r="F21" s="8"/>
    </row>
    <row r="22" spans="1:6" ht="11.25" customHeight="1">
      <c r="A22" s="13" t="s">
        <v>23</v>
      </c>
      <c r="B22" s="9">
        <v>2182182</v>
      </c>
      <c r="C22" s="12">
        <f>(B22/B$8)*100</f>
        <v>9.207337560057361</v>
      </c>
      <c r="D22" s="9">
        <v>2090476</v>
      </c>
      <c r="E22" s="12">
        <f>(D22/D$8)*100</f>
        <v>7.866114152191734</v>
      </c>
      <c r="F22" s="8"/>
    </row>
    <row r="23" spans="1:6" ht="4.5" customHeight="1">
      <c r="A23" s="16"/>
      <c r="B23" s="9"/>
      <c r="D23" s="9"/>
      <c r="F23" s="8"/>
    </row>
    <row r="24" spans="1:6" ht="11.25" customHeight="1">
      <c r="A24" s="11" t="s">
        <v>2</v>
      </c>
      <c r="B24" s="19">
        <f>B25+B26</f>
        <v>22725033</v>
      </c>
      <c r="C24" s="20">
        <f aca="true" t="shared" si="2" ref="C24:C32">(B24/B$24)*100</f>
        <v>100</v>
      </c>
      <c r="D24" s="19">
        <f>D25+D26</f>
        <v>24459825</v>
      </c>
      <c r="E24" s="20">
        <f aca="true" t="shared" si="3" ref="E24:E32">(D24/D$24)*100</f>
        <v>100</v>
      </c>
      <c r="F24" s="8"/>
    </row>
    <row r="25" spans="1:6" ht="11.25" customHeight="1">
      <c r="A25" s="13" t="s">
        <v>24</v>
      </c>
      <c r="B25" s="9">
        <v>5993053</v>
      </c>
      <c r="C25" s="12">
        <f t="shared" si="2"/>
        <v>26.372032111020477</v>
      </c>
      <c r="D25" s="9">
        <v>6104958</v>
      </c>
      <c r="E25" s="12">
        <f t="shared" si="3"/>
        <v>24.959123787680408</v>
      </c>
      <c r="F25" s="8"/>
    </row>
    <row r="26" spans="1:6" ht="11.25" customHeight="1">
      <c r="A26" s="13" t="s">
        <v>25</v>
      </c>
      <c r="B26" s="9">
        <v>16731980</v>
      </c>
      <c r="C26" s="12">
        <f t="shared" si="2"/>
        <v>73.62796788897953</v>
      </c>
      <c r="D26" s="9">
        <v>18354867</v>
      </c>
      <c r="E26" s="12">
        <f t="shared" si="3"/>
        <v>75.04087621231959</v>
      </c>
      <c r="F26" s="8"/>
    </row>
    <row r="27" spans="1:6" ht="11.25" customHeight="1">
      <c r="A27" s="14" t="s">
        <v>26</v>
      </c>
      <c r="B27" s="9">
        <v>12911401</v>
      </c>
      <c r="C27" s="12">
        <f t="shared" si="2"/>
        <v>56.81576347985941</v>
      </c>
      <c r="D27" s="9">
        <v>13884110</v>
      </c>
      <c r="E27" s="12">
        <f t="shared" si="3"/>
        <v>56.76291633321171</v>
      </c>
      <c r="F27" s="8"/>
    </row>
    <row r="28" spans="1:6" ht="11.25" customHeight="1">
      <c r="A28" s="14" t="s">
        <v>27</v>
      </c>
      <c r="B28" s="9">
        <v>909217</v>
      </c>
      <c r="C28" s="12">
        <f t="shared" si="2"/>
        <v>4.000949085530481</v>
      </c>
      <c r="D28" s="9">
        <v>1127006</v>
      </c>
      <c r="E28" s="12">
        <f t="shared" si="3"/>
        <v>4.607579980641726</v>
      </c>
      <c r="F28" s="8"/>
    </row>
    <row r="29" spans="1:6" ht="11.25" customHeight="1">
      <c r="A29" s="14" t="s">
        <v>28</v>
      </c>
      <c r="B29" s="9">
        <v>2481513</v>
      </c>
      <c r="C29" s="12">
        <f t="shared" si="2"/>
        <v>10.919733317879011</v>
      </c>
      <c r="D29" s="9">
        <v>2953526</v>
      </c>
      <c r="E29" s="12">
        <f t="shared" si="3"/>
        <v>12.075008713267572</v>
      </c>
      <c r="F29" s="8"/>
    </row>
    <row r="30" spans="1:6" ht="11.25" customHeight="1">
      <c r="A30" s="14" t="s">
        <v>29</v>
      </c>
      <c r="B30" s="9">
        <v>249936</v>
      </c>
      <c r="C30" s="12">
        <f t="shared" si="2"/>
        <v>1.09982678573008</v>
      </c>
      <c r="D30" s="9">
        <v>258163</v>
      </c>
      <c r="E30" s="12">
        <f t="shared" si="3"/>
        <v>1.0554572651276124</v>
      </c>
      <c r="F30" s="8"/>
    </row>
    <row r="31" spans="1:6" ht="12" customHeight="1">
      <c r="A31" s="14" t="s">
        <v>30</v>
      </c>
      <c r="B31" s="9">
        <v>179913</v>
      </c>
      <c r="C31" s="12">
        <f t="shared" si="2"/>
        <v>0.7916952199805387</v>
      </c>
      <c r="D31" s="9">
        <v>132062</v>
      </c>
      <c r="E31" s="12">
        <f t="shared" si="3"/>
        <v>0.5399139200709735</v>
      </c>
      <c r="F31" s="8"/>
    </row>
    <row r="32" spans="1:7" s="28" customFormat="1" ht="11.25" customHeight="1">
      <c r="A32" s="25" t="s">
        <v>31</v>
      </c>
      <c r="B32" s="9">
        <v>3303478</v>
      </c>
      <c r="C32" s="12">
        <f t="shared" si="2"/>
        <v>14.536735766236292</v>
      </c>
      <c r="D32" s="9">
        <v>3369777</v>
      </c>
      <c r="E32" s="12">
        <f t="shared" si="3"/>
        <v>13.776782949182998</v>
      </c>
      <c r="F32" s="26"/>
      <c r="G32" s="27"/>
    </row>
    <row r="33" spans="1:7" ht="4.5" customHeight="1">
      <c r="A33" s="16"/>
      <c r="B33" s="10"/>
      <c r="D33" s="10"/>
      <c r="F33" s="8"/>
      <c r="G33" s="21"/>
    </row>
    <row r="34" spans="1:7" ht="11.25" customHeight="1">
      <c r="A34" s="11" t="s">
        <v>2</v>
      </c>
      <c r="B34" s="19">
        <v>22725033</v>
      </c>
      <c r="C34" s="20">
        <f>(B34/B$34)*100</f>
        <v>100</v>
      </c>
      <c r="D34" s="19">
        <v>24459825</v>
      </c>
      <c r="E34" s="20">
        <f aca="true" t="shared" si="4" ref="E34:E50">(D34/D$34)*100</f>
        <v>100</v>
      </c>
      <c r="F34" s="8"/>
      <c r="G34" s="18"/>
    </row>
    <row r="35" spans="1:6" ht="11.25" customHeight="1">
      <c r="A35" s="13" t="s">
        <v>32</v>
      </c>
      <c r="B35" s="9">
        <v>20243520</v>
      </c>
      <c r="C35" s="12">
        <f>(B35/B$34)*100</f>
        <v>89.08026668212099</v>
      </c>
      <c r="D35" s="9">
        <v>21506299</v>
      </c>
      <c r="E35" s="12">
        <f t="shared" si="4"/>
        <v>87.92499128673242</v>
      </c>
      <c r="F35" s="8"/>
    </row>
    <row r="36" spans="1:6" ht="11.25" customHeight="1">
      <c r="A36" s="14" t="s">
        <v>24</v>
      </c>
      <c r="B36" s="9">
        <v>5993053</v>
      </c>
      <c r="C36" s="12">
        <f>(B36/B$34)*100</f>
        <v>26.372032111020477</v>
      </c>
      <c r="D36" s="9">
        <v>6104958</v>
      </c>
      <c r="E36" s="12">
        <f t="shared" si="4"/>
        <v>24.959123787680408</v>
      </c>
      <c r="F36" s="8"/>
    </row>
    <row r="37" spans="1:6" ht="11.25" customHeight="1">
      <c r="A37" s="14" t="s">
        <v>25</v>
      </c>
      <c r="B37" s="9">
        <v>14250467</v>
      </c>
      <c r="C37" s="12">
        <f>(B37/B$34)*100</f>
        <v>62.708234571100505</v>
      </c>
      <c r="D37" s="9">
        <v>15401341</v>
      </c>
      <c r="E37" s="12">
        <f t="shared" si="4"/>
        <v>62.96586749905202</v>
      </c>
      <c r="F37" s="8"/>
    </row>
    <row r="38" spans="1:6" ht="11.25" customHeight="1">
      <c r="A38" s="13" t="s">
        <v>33</v>
      </c>
      <c r="B38" s="9"/>
      <c r="C38" s="12"/>
      <c r="D38" s="9"/>
      <c r="E38" s="12"/>
      <c r="F38" s="8"/>
    </row>
    <row r="39" spans="1:6" ht="11.25" customHeight="1">
      <c r="A39" s="14" t="s">
        <v>6</v>
      </c>
      <c r="B39" s="9">
        <v>8454006</v>
      </c>
      <c r="C39" s="12">
        <f aca="true" t="shared" si="5" ref="C39:C50">(B39/B$34)*100</f>
        <v>37.20129251297457</v>
      </c>
      <c r="D39" s="9">
        <v>8049929</v>
      </c>
      <c r="E39" s="12">
        <f t="shared" si="4"/>
        <v>32.910820089677664</v>
      </c>
      <c r="F39" s="8"/>
    </row>
    <row r="40" spans="1:6" ht="11.25" customHeight="1">
      <c r="A40" s="14" t="s">
        <v>34</v>
      </c>
      <c r="B40" s="9">
        <v>5132430</v>
      </c>
      <c r="C40" s="12">
        <f t="shared" si="5"/>
        <v>22.584917698469347</v>
      </c>
      <c r="D40" s="9">
        <v>5402367</v>
      </c>
      <c r="E40" s="12">
        <f t="shared" si="4"/>
        <v>22.086695223698452</v>
      </c>
      <c r="F40" s="8"/>
    </row>
    <row r="41" spans="1:6" ht="11.25" customHeight="1">
      <c r="A41" s="14" t="s">
        <v>7</v>
      </c>
      <c r="B41" s="9">
        <v>2963749</v>
      </c>
      <c r="C41" s="12">
        <f t="shared" si="5"/>
        <v>13.04178084141836</v>
      </c>
      <c r="D41" s="9">
        <v>3290292</v>
      </c>
      <c r="E41" s="12">
        <f t="shared" si="4"/>
        <v>13.451821507308411</v>
      </c>
      <c r="F41" s="8"/>
    </row>
    <row r="42" spans="1:6" ht="11.25" customHeight="1">
      <c r="A42" s="14" t="s">
        <v>8</v>
      </c>
      <c r="B42" s="9">
        <v>443442</v>
      </c>
      <c r="C42" s="12">
        <f t="shared" si="5"/>
        <v>1.9513371003685671</v>
      </c>
      <c r="D42" s="9">
        <v>596743</v>
      </c>
      <c r="E42" s="12">
        <f t="shared" si="4"/>
        <v>2.4396863019257085</v>
      </c>
      <c r="F42" s="8"/>
    </row>
    <row r="43" spans="1:6" ht="11.25" customHeight="1">
      <c r="A43" s="14" t="s">
        <v>9</v>
      </c>
      <c r="B43" s="9">
        <v>1102026</v>
      </c>
      <c r="C43" s="12">
        <f t="shared" si="5"/>
        <v>4.849392297912174</v>
      </c>
      <c r="D43" s="9">
        <v>1351906</v>
      </c>
      <c r="E43" s="12">
        <f t="shared" si="4"/>
        <v>5.527046902420603</v>
      </c>
      <c r="F43" s="8"/>
    </row>
    <row r="44" spans="1:6" ht="11.25" customHeight="1">
      <c r="A44" s="14" t="s">
        <v>35</v>
      </c>
      <c r="B44" s="9">
        <v>121802</v>
      </c>
      <c r="C44" s="12">
        <f t="shared" si="5"/>
        <v>0.5359816199166796</v>
      </c>
      <c r="D44" s="9">
        <v>126078</v>
      </c>
      <c r="E44" s="12">
        <f t="shared" si="4"/>
        <v>0.5154493133127486</v>
      </c>
      <c r="F44" s="8"/>
    </row>
    <row r="45" spans="1:6" ht="11.25" customHeight="1">
      <c r="A45" s="14" t="s">
        <v>10</v>
      </c>
      <c r="B45" s="9">
        <v>397306</v>
      </c>
      <c r="C45" s="12">
        <f t="shared" si="5"/>
        <v>1.7483186933105883</v>
      </c>
      <c r="D45" s="9">
        <v>405514</v>
      </c>
      <c r="E45" s="12">
        <f t="shared" si="4"/>
        <v>1.6578777648654477</v>
      </c>
      <c r="F45" s="8"/>
    </row>
    <row r="46" spans="1:6" ht="11.25" customHeight="1">
      <c r="A46" s="14" t="s">
        <v>36</v>
      </c>
      <c r="B46" s="9">
        <v>236132</v>
      </c>
      <c r="C46" s="12">
        <f t="shared" si="5"/>
        <v>1.0390831995711514</v>
      </c>
      <c r="D46" s="9">
        <v>224984</v>
      </c>
      <c r="E46" s="12">
        <f t="shared" si="4"/>
        <v>0.9198103420609101</v>
      </c>
      <c r="F46" s="8"/>
    </row>
    <row r="47" spans="1:6" ht="11.25" customHeight="1">
      <c r="A47" s="14" t="s">
        <v>37</v>
      </c>
      <c r="B47" s="9">
        <v>44743</v>
      </c>
      <c r="C47" s="12">
        <f t="shared" si="5"/>
        <v>0.19688860297804628</v>
      </c>
      <c r="D47" s="9">
        <v>43150</v>
      </c>
      <c r="E47" s="12">
        <f t="shared" si="4"/>
        <v>0.1764117282114651</v>
      </c>
      <c r="F47" s="8"/>
    </row>
    <row r="48" spans="1:6" ht="11.25" customHeight="1">
      <c r="A48" s="14" t="s">
        <v>38</v>
      </c>
      <c r="B48" s="9">
        <v>568607</v>
      </c>
      <c r="C48" s="12">
        <f t="shared" si="5"/>
        <v>2.5021173786634323</v>
      </c>
      <c r="D48" s="9">
        <v>570448</v>
      </c>
      <c r="E48" s="12">
        <f t="shared" si="4"/>
        <v>2.3321834886390236</v>
      </c>
      <c r="F48" s="8"/>
    </row>
    <row r="49" spans="1:6" ht="11.25" customHeight="1">
      <c r="A49" s="14" t="s">
        <v>39</v>
      </c>
      <c r="B49" s="9">
        <v>179913</v>
      </c>
      <c r="C49" s="12">
        <f t="shared" si="5"/>
        <v>0.7916952199805387</v>
      </c>
      <c r="D49" s="9">
        <v>132062</v>
      </c>
      <c r="E49" s="12">
        <f t="shared" si="4"/>
        <v>0.5399139200709735</v>
      </c>
      <c r="F49" s="8"/>
    </row>
    <row r="50" spans="1:6" ht="11.25" customHeight="1">
      <c r="A50" s="14" t="s">
        <v>40</v>
      </c>
      <c r="B50" s="9">
        <v>583527</v>
      </c>
      <c r="C50" s="12">
        <f t="shared" si="5"/>
        <v>2.5677718487801537</v>
      </c>
      <c r="D50" s="9">
        <v>1295869</v>
      </c>
      <c r="E50" s="12">
        <f t="shared" si="4"/>
        <v>5.297948779273768</v>
      </c>
      <c r="F50" s="8"/>
    </row>
    <row r="51" spans="1:6" ht="11.25" customHeight="1">
      <c r="A51" s="13" t="s">
        <v>41</v>
      </c>
      <c r="B51" s="10" t="s">
        <v>47</v>
      </c>
      <c r="C51" s="10" t="s">
        <v>47</v>
      </c>
      <c r="D51" s="10" t="s">
        <v>47</v>
      </c>
      <c r="E51" s="10" t="s">
        <v>47</v>
      </c>
      <c r="F51" s="8"/>
    </row>
    <row r="52" spans="1:6" ht="11.25" customHeight="1">
      <c r="A52" s="13" t="s">
        <v>42</v>
      </c>
      <c r="B52" s="30" t="s">
        <v>47</v>
      </c>
      <c r="C52" s="30" t="s">
        <v>47</v>
      </c>
      <c r="D52" s="30" t="s">
        <v>47</v>
      </c>
      <c r="E52" s="30" t="s">
        <v>47</v>
      </c>
      <c r="F52" s="8"/>
    </row>
    <row r="53" spans="1:6" ht="11.25" customHeight="1">
      <c r="A53" s="13" t="s">
        <v>43</v>
      </c>
      <c r="B53" s="9">
        <v>2481513</v>
      </c>
      <c r="C53" s="12">
        <f>(B53/B$34)*100</f>
        <v>10.919733317879011</v>
      </c>
      <c r="D53" s="9">
        <v>2953526</v>
      </c>
      <c r="E53" s="12">
        <f>(D53/D$34)*100</f>
        <v>12.075008713267572</v>
      </c>
      <c r="F53" s="8"/>
    </row>
    <row r="54" spans="1:6" ht="4.5" customHeight="1">
      <c r="A54" s="16"/>
      <c r="B54" s="9"/>
      <c r="C54" s="20"/>
      <c r="D54" s="9"/>
      <c r="E54" s="20"/>
      <c r="F54" s="8"/>
    </row>
    <row r="55" spans="1:6" s="28" customFormat="1" ht="11.25" customHeight="1">
      <c r="A55" s="25" t="s">
        <v>13</v>
      </c>
      <c r="B55" s="9">
        <v>6996882</v>
      </c>
      <c r="C55" s="10" t="s">
        <v>12</v>
      </c>
      <c r="D55" s="9">
        <v>6706015</v>
      </c>
      <c r="E55" s="10" t="s">
        <v>12</v>
      </c>
      <c r="F55" s="26"/>
    </row>
    <row r="56" spans="1:6" s="28" customFormat="1" ht="4.5" customHeight="1">
      <c r="A56" s="16"/>
      <c r="B56" s="9"/>
      <c r="C56" s="12"/>
      <c r="D56" s="9"/>
      <c r="E56" s="12"/>
      <c r="F56" s="26"/>
    </row>
    <row r="57" spans="1:6" s="28" customFormat="1" ht="11.25" customHeight="1">
      <c r="A57" s="29" t="s">
        <v>3</v>
      </c>
      <c r="B57" s="9">
        <v>28022698</v>
      </c>
      <c r="C57" s="10" t="s">
        <v>12</v>
      </c>
      <c r="D57" s="9">
        <v>34386347</v>
      </c>
      <c r="E57" s="10" t="s">
        <v>12</v>
      </c>
      <c r="F57" s="26"/>
    </row>
    <row r="58" spans="1:6" ht="3" customHeight="1">
      <c r="A58" s="4"/>
      <c r="B58" s="4"/>
      <c r="C58" s="4"/>
      <c r="D58" s="4"/>
      <c r="E58" s="4"/>
      <c r="F58" s="8"/>
    </row>
    <row r="59" spans="1:5" s="7" customFormat="1" ht="21.75" customHeight="1">
      <c r="A59" s="37" t="s">
        <v>53</v>
      </c>
      <c r="B59" s="37"/>
      <c r="C59" s="37"/>
      <c r="D59" s="37"/>
      <c r="E59" s="37"/>
    </row>
    <row r="60" spans="1:5" s="7" customFormat="1" ht="10.5" customHeight="1">
      <c r="A60" s="34" t="s">
        <v>50</v>
      </c>
      <c r="B60" s="34"/>
      <c r="C60" s="34"/>
      <c r="D60" s="34"/>
      <c r="E60" s="34"/>
    </row>
    <row r="61" ht="10.5" customHeight="1">
      <c r="A61" s="17" t="s">
        <v>46</v>
      </c>
    </row>
    <row r="62" ht="10.5" customHeight="1">
      <c r="A62" s="17" t="s">
        <v>45</v>
      </c>
    </row>
    <row r="63" ht="10.5" customHeight="1">
      <c r="A63" s="17"/>
    </row>
    <row r="64" ht="9" customHeight="1"/>
    <row r="65" ht="11.25" customHeight="1"/>
  </sheetData>
  <sheetProtection/>
  <mergeCells count="5">
    <mergeCell ref="B4:C4"/>
    <mergeCell ref="D4:E4"/>
    <mergeCell ref="A59:E59"/>
    <mergeCell ref="A2:E2"/>
    <mergeCell ref="A1:E1"/>
  </mergeCells>
  <printOptions horizontalCentered="1"/>
  <pageMargins left="1" right="1" top="0.9" bottom="0.9" header="0.5" footer="0.5"/>
  <pageSetup horizontalDpi="600" verticalDpi="600" orientation="portrait" r:id="rId2"/>
  <ignoredErrors>
    <ignoredError sqref="C8:E8 E34 D24:E24" formula="1"/>
    <ignoredError sqref="C20:D21 C12:C17 C18:C19 C23:D23 C22 C25" formulaRange="1"/>
    <ignoredError sqref="C11 C26 C24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Wedel, Xanthippe</cp:lastModifiedBy>
  <cp:lastPrinted>2022-05-02T19:11:47Z</cp:lastPrinted>
  <dcterms:created xsi:type="dcterms:W3CDTF">1997-02-06T15:51:42Z</dcterms:created>
  <dcterms:modified xsi:type="dcterms:W3CDTF">2023-05-05T19:54:54Z</dcterms:modified>
  <cp:category/>
  <cp:version/>
  <cp:contentType/>
  <cp:contentStatus/>
</cp:coreProperties>
</file>