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6828" activeTab="0"/>
  </bookViews>
  <sheets>
    <sheet name="GOVT10" sheetId="1" r:id="rId1"/>
  </sheets>
  <definedNames>
    <definedName name="_Regression_Int" localSheetId="0" hidden="1">1</definedName>
    <definedName name="ALL">'GOVT10'!$A$1:$F$34</definedName>
    <definedName name="_xlnm.Print_Area" localSheetId="0">'GOVT10'!$A$1:$F$34</definedName>
    <definedName name="Print_Area_MI" localSheetId="0">'GOVT10'!$A$1:$F$34</definedName>
  </definedNames>
  <calcPr fullCalcOnLoad="1"/>
</workbook>
</file>

<file path=xl/sharedStrings.xml><?xml version="1.0" encoding="utf-8"?>
<sst xmlns="http://schemas.openxmlformats.org/spreadsheetml/2006/main" count="36" uniqueCount="35">
  <si>
    <t>State</t>
  </si>
  <si>
    <t>County</t>
  </si>
  <si>
    <t>Drainage</t>
  </si>
  <si>
    <t>Airport Authority</t>
  </si>
  <si>
    <t>Tax Increment</t>
  </si>
  <si>
    <t>Miscellaneous</t>
  </si>
  <si>
    <t>City</t>
  </si>
  <si>
    <t>School</t>
  </si>
  <si>
    <t>Cemetery</t>
  </si>
  <si>
    <t>Fire</t>
  </si>
  <si>
    <t>Hospital</t>
  </si>
  <si>
    <t>Improvement</t>
  </si>
  <si>
    <t>Library</t>
  </si>
  <si>
    <t>Lighting</t>
  </si>
  <si>
    <t>Sewer</t>
  </si>
  <si>
    <t>Watershed</t>
  </si>
  <si>
    <t>Township</t>
  </si>
  <si>
    <t>Ambulance</t>
  </si>
  <si>
    <t>Industrial</t>
  </si>
  <si>
    <t>Irrigation</t>
  </si>
  <si>
    <t>Water</t>
  </si>
  <si>
    <t>Parks and Recreation</t>
  </si>
  <si>
    <t>Community Building</t>
  </si>
  <si>
    <t>Ground Water Management</t>
  </si>
  <si>
    <t>Total</t>
  </si>
  <si>
    <t>Data may not sum to totals due to rounding.</t>
  </si>
  <si>
    <t>Rural Highway System</t>
  </si>
  <si>
    <t>Summary of Property Taxes Levied in Kansas, by Taxing District</t>
  </si>
  <si>
    <t>Taxing District</t>
  </si>
  <si>
    <t>Percent
of Total</t>
  </si>
  <si>
    <t xml:space="preserve">     Increase or
     Decrease</t>
  </si>
  <si>
    <t xml:space="preserve">       2021
      General Tax</t>
  </si>
  <si>
    <t xml:space="preserve">      2022
      General Tax</t>
  </si>
  <si>
    <r>
      <t xml:space="preserve">Source: Kansas Department of Revenue, Division of Property Valuation, </t>
    </r>
    <r>
      <rPr>
        <i/>
        <sz val="7"/>
        <rFont val="Arial"/>
        <family val="2"/>
      </rPr>
      <t xml:space="preserve">Statistical Report of Property Assessment and Taxation,
   </t>
    </r>
    <r>
      <rPr>
        <sz val="7"/>
        <rFont val="Arial"/>
        <family val="2"/>
      </rPr>
      <t>2021 and 2022.</t>
    </r>
  </si>
  <si>
    <t>November 1, 2021 and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</si>
</sst>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"/>
    <numFmt numFmtId="166" formatCode="&quot;$&quot;#,##0.0_);\(&quot;$&quot;#,##0.0\)"/>
    <numFmt numFmtId="167" formatCode="&quot;$&quot;#,##0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7"/>
      <name val="Arial"/>
      <family val="2"/>
    </font>
    <font>
      <i/>
      <sz val="7"/>
      <name val="Arial"/>
      <family val="2"/>
    </font>
    <font>
      <sz val="7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centerContinuous" vertical="top"/>
      <protection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39" fontId="6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/>
    </xf>
    <xf numFmtId="39" fontId="10" fillId="0" borderId="0" xfId="0" applyNumberFormat="1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167" fontId="10" fillId="0" borderId="0" xfId="0" applyNumberFormat="1" applyFont="1" applyAlignment="1" applyProtection="1">
      <alignment horizontal="right" indent="1"/>
      <protection/>
    </xf>
    <xf numFmtId="3" fontId="7" fillId="0" borderId="0" xfId="0" applyNumberFormat="1" applyFont="1" applyAlignment="1" applyProtection="1">
      <alignment horizontal="right" indent="1"/>
      <protection/>
    </xf>
    <xf numFmtId="164" fontId="7" fillId="0" borderId="0" xfId="0" applyNumberFormat="1" applyFont="1" applyAlignment="1" applyProtection="1">
      <alignment horizontal="right" indent="1"/>
      <protection/>
    </xf>
    <xf numFmtId="5" fontId="10" fillId="0" borderId="0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5" fontId="7" fillId="0" borderId="0" xfId="0" applyNumberFormat="1" applyFont="1" applyBorder="1" applyAlignment="1" applyProtection="1">
      <alignment horizontal="right" vertical="center"/>
      <protection/>
    </xf>
    <xf numFmtId="167" fontId="7" fillId="0" borderId="0" xfId="0" applyNumberFormat="1" applyFont="1" applyAlignment="1" applyProtection="1">
      <alignment horizontal="right" indent="1"/>
      <protection/>
    </xf>
    <xf numFmtId="5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6</xdr:col>
      <xdr:colOff>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551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28575</xdr:rowOff>
    </xdr:from>
    <xdr:to>
      <xdr:col>6</xdr:col>
      <xdr:colOff>0</xdr:colOff>
      <xdr:row>31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4467225"/>
          <a:ext cx="551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6</xdr:col>
      <xdr:colOff>0</xdr:colOff>
      <xdr:row>4</xdr:row>
      <xdr:rowOff>28575</xdr:rowOff>
    </xdr:to>
    <xdr:sp>
      <xdr:nvSpPr>
        <xdr:cNvPr id="3" name="Line 3"/>
        <xdr:cNvSpPr>
          <a:spLocks/>
        </xdr:cNvSpPr>
      </xdr:nvSpPr>
      <xdr:spPr>
        <a:xfrm>
          <a:off x="0" y="704850"/>
          <a:ext cx="551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"/>
  <sheetViews>
    <sheetView showGridLines="0" tabSelected="1" zoomScalePageLayoutView="0" workbookViewId="0" topLeftCell="A1">
      <selection activeCell="A4" sqref="A4"/>
    </sheetView>
  </sheetViews>
  <sheetFormatPr defaultColWidth="9.77734375" defaultRowHeight="15.75"/>
  <cols>
    <col min="1" max="1" width="16.77734375" style="0" customWidth="1"/>
    <col min="2" max="2" width="11.21484375" style="0" customWidth="1"/>
    <col min="3" max="3" width="7.21484375" style="0" customWidth="1"/>
    <col min="4" max="4" width="11.21484375" style="0" customWidth="1"/>
    <col min="5" max="5" width="7.21484375" style="0" customWidth="1"/>
    <col min="6" max="6" width="10.6640625" style="0" customWidth="1"/>
  </cols>
  <sheetData>
    <row r="1" spans="1:6" s="10" customFormat="1" ht="12" customHeight="1">
      <c r="A1" s="9" t="s">
        <v>27</v>
      </c>
      <c r="B1" s="1"/>
      <c r="C1" s="1"/>
      <c r="D1" s="1"/>
      <c r="E1" s="1"/>
      <c r="F1" s="1"/>
    </row>
    <row r="2" spans="1:6" s="10" customFormat="1" ht="12" customHeight="1">
      <c r="A2" s="9" t="s">
        <v>34</v>
      </c>
      <c r="B2" s="1"/>
      <c r="C2" s="1"/>
      <c r="D2" s="1"/>
      <c r="E2" s="1"/>
      <c r="F2" s="1"/>
    </row>
    <row r="3" spans="1:6" ht="3" customHeight="1">
      <c r="A3" s="2"/>
      <c r="B3" s="3"/>
      <c r="C3" s="3"/>
      <c r="D3" s="3"/>
      <c r="E3" s="3"/>
      <c r="F3" s="3"/>
    </row>
    <row r="4" spans="1:6" s="13" customFormat="1" ht="26.25" customHeight="1">
      <c r="A4" s="12" t="s">
        <v>28</v>
      </c>
      <c r="B4" s="14" t="s">
        <v>31</v>
      </c>
      <c r="C4" s="15" t="s">
        <v>29</v>
      </c>
      <c r="D4" s="14" t="s">
        <v>32</v>
      </c>
      <c r="E4" s="15" t="s">
        <v>29</v>
      </c>
      <c r="F4" s="15" t="s">
        <v>30</v>
      </c>
    </row>
    <row r="5" spans="1:6" ht="3.75" customHeight="1">
      <c r="A5" s="4"/>
      <c r="B5" s="6"/>
      <c r="C5" s="5"/>
      <c r="F5" s="5"/>
    </row>
    <row r="6" spans="1:6" s="11" customFormat="1" ht="11.25" customHeight="1">
      <c r="A6" s="28" t="s">
        <v>0</v>
      </c>
      <c r="B6" s="29">
        <v>61211468</v>
      </c>
      <c r="C6" s="23">
        <f aca="true" t="shared" si="0" ref="C6:C30">SUM(B6/$B$31)*100</f>
        <v>1.1269042486468197</v>
      </c>
      <c r="D6" s="29">
        <v>66848469</v>
      </c>
      <c r="E6" s="23">
        <f aca="true" t="shared" si="1" ref="E6:E30">SUM(D6/$D$31)*100</f>
        <v>1.1562889582628415</v>
      </c>
      <c r="F6" s="30">
        <f>SUM(D6-B6)</f>
        <v>5637001</v>
      </c>
    </row>
    <row r="7" spans="1:6" s="11" customFormat="1" ht="11.25" customHeight="1">
      <c r="A7" s="8" t="s">
        <v>1</v>
      </c>
      <c r="B7" s="25">
        <v>1561877588</v>
      </c>
      <c r="C7" s="23">
        <f t="shared" si="0"/>
        <v>28.754195043704016</v>
      </c>
      <c r="D7" s="25">
        <v>1660917580</v>
      </c>
      <c r="E7" s="23">
        <f t="shared" si="1"/>
        <v>28.72916443813604</v>
      </c>
      <c r="F7" s="22">
        <f aca="true" t="shared" si="2" ref="F7:F31">SUM(D7-B7)</f>
        <v>99039992</v>
      </c>
    </row>
    <row r="8" spans="1:6" s="11" customFormat="1" ht="11.25" customHeight="1">
      <c r="A8" s="8" t="s">
        <v>6</v>
      </c>
      <c r="B8" s="25">
        <v>903927661</v>
      </c>
      <c r="C8" s="23">
        <f t="shared" si="0"/>
        <v>16.641324819236196</v>
      </c>
      <c r="D8" s="25">
        <v>977390660</v>
      </c>
      <c r="E8" s="23">
        <f t="shared" si="1"/>
        <v>16.906086930236665</v>
      </c>
      <c r="F8" s="22">
        <f t="shared" si="2"/>
        <v>73462999</v>
      </c>
    </row>
    <row r="9" spans="1:6" s="11" customFormat="1" ht="11.25" customHeight="1">
      <c r="A9" s="8" t="s">
        <v>16</v>
      </c>
      <c r="B9" s="25">
        <v>93103227</v>
      </c>
      <c r="C9" s="23">
        <f t="shared" si="0"/>
        <v>1.714032116809048</v>
      </c>
      <c r="D9" s="25">
        <v>98376783</v>
      </c>
      <c r="E9" s="23">
        <f t="shared" si="1"/>
        <v>1.7016393888141195</v>
      </c>
      <c r="F9" s="22">
        <f t="shared" si="2"/>
        <v>5273556</v>
      </c>
    </row>
    <row r="10" spans="1:6" s="11" customFormat="1" ht="11.25" customHeight="1">
      <c r="A10" s="8" t="s">
        <v>7</v>
      </c>
      <c r="B10" s="25">
        <v>2401417898</v>
      </c>
      <c r="C10" s="23">
        <f t="shared" si="0"/>
        <v>44.21014755000999</v>
      </c>
      <c r="D10" s="25">
        <v>2534388066</v>
      </c>
      <c r="E10" s="23">
        <f t="shared" si="1"/>
        <v>43.837727034091344</v>
      </c>
      <c r="F10" s="22">
        <f t="shared" si="2"/>
        <v>132970168</v>
      </c>
    </row>
    <row r="11" spans="1:6" s="11" customFormat="1" ht="11.25" customHeight="1">
      <c r="A11" s="8" t="s">
        <v>8</v>
      </c>
      <c r="B11" s="25">
        <v>7525014</v>
      </c>
      <c r="C11" s="23">
        <f t="shared" si="0"/>
        <v>0.13853564576701213</v>
      </c>
      <c r="D11" s="25">
        <v>7906479</v>
      </c>
      <c r="E11" s="23">
        <f t="shared" si="1"/>
        <v>0.13675966709779144</v>
      </c>
      <c r="F11" s="22">
        <f t="shared" si="2"/>
        <v>381465</v>
      </c>
    </row>
    <row r="12" spans="1:6" s="11" customFormat="1" ht="11.25" customHeight="1">
      <c r="A12" s="8" t="s">
        <v>2</v>
      </c>
      <c r="B12" s="25">
        <v>5379860</v>
      </c>
      <c r="C12" s="23">
        <f t="shared" si="0"/>
        <v>0.09904332127968372</v>
      </c>
      <c r="D12" s="25">
        <v>5473274</v>
      </c>
      <c r="E12" s="23">
        <f t="shared" si="1"/>
        <v>0.09467212019092158</v>
      </c>
      <c r="F12" s="22">
        <f t="shared" si="2"/>
        <v>93414</v>
      </c>
    </row>
    <row r="13" spans="1:6" s="11" customFormat="1" ht="11.25" customHeight="1">
      <c r="A13" s="8" t="s">
        <v>9</v>
      </c>
      <c r="B13" s="25">
        <v>86413765</v>
      </c>
      <c r="C13" s="23">
        <f t="shared" si="0"/>
        <v>1.5908789986880865</v>
      </c>
      <c r="D13" s="25">
        <v>92540363</v>
      </c>
      <c r="E13" s="23">
        <f t="shared" si="1"/>
        <v>1.6006858725595523</v>
      </c>
      <c r="F13" s="22">
        <f t="shared" si="2"/>
        <v>6126598</v>
      </c>
    </row>
    <row r="14" spans="1:6" s="11" customFormat="1" ht="11.25" customHeight="1">
      <c r="A14" s="8" t="s">
        <v>10</v>
      </c>
      <c r="B14" s="25">
        <v>26475223</v>
      </c>
      <c r="C14" s="23">
        <f t="shared" si="0"/>
        <v>0.48740934104981765</v>
      </c>
      <c r="D14" s="25">
        <v>27206203</v>
      </c>
      <c r="E14" s="23">
        <f t="shared" si="1"/>
        <v>0.47059016602395765</v>
      </c>
      <c r="F14" s="22">
        <f t="shared" si="2"/>
        <v>730980</v>
      </c>
    </row>
    <row r="15" spans="1:6" s="11" customFormat="1" ht="11.25" customHeight="1">
      <c r="A15" s="8" t="s">
        <v>11</v>
      </c>
      <c r="B15" s="25">
        <v>1909048</v>
      </c>
      <c r="C15" s="23">
        <f t="shared" si="0"/>
        <v>0.035145608696571594</v>
      </c>
      <c r="D15" s="25">
        <v>2028521</v>
      </c>
      <c r="E15" s="23">
        <f t="shared" si="1"/>
        <v>0.03508766122832667</v>
      </c>
      <c r="F15" s="22">
        <f t="shared" si="2"/>
        <v>119473</v>
      </c>
    </row>
    <row r="16" spans="1:6" s="11" customFormat="1" ht="11.25" customHeight="1">
      <c r="A16" s="8" t="s">
        <v>12</v>
      </c>
      <c r="B16" s="25">
        <v>91924081</v>
      </c>
      <c r="C16" s="23">
        <f t="shared" si="0"/>
        <v>1.6923240173206497</v>
      </c>
      <c r="D16" s="25">
        <v>98066899</v>
      </c>
      <c r="E16" s="23">
        <f t="shared" si="1"/>
        <v>1.6962792743208117</v>
      </c>
      <c r="F16" s="22">
        <f t="shared" si="2"/>
        <v>6142818</v>
      </c>
    </row>
    <row r="17" spans="1:6" s="11" customFormat="1" ht="11.25" customHeight="1">
      <c r="A17" s="8" t="s">
        <v>13</v>
      </c>
      <c r="B17" s="25">
        <v>13400</v>
      </c>
      <c r="C17" s="23">
        <f t="shared" si="0"/>
        <v>0.00024669424578850787</v>
      </c>
      <c r="D17" s="25">
        <v>16375</v>
      </c>
      <c r="E17" s="23">
        <f t="shared" si="1"/>
        <v>0.0002832410670699732</v>
      </c>
      <c r="F17" s="22">
        <f t="shared" si="2"/>
        <v>2975</v>
      </c>
    </row>
    <row r="18" spans="1:6" s="11" customFormat="1" ht="11.25" customHeight="1">
      <c r="A18" s="8" t="s">
        <v>21</v>
      </c>
      <c r="B18" s="25">
        <v>37947023</v>
      </c>
      <c r="C18" s="23">
        <f t="shared" si="0"/>
        <v>0.6986053894704598</v>
      </c>
      <c r="D18" s="25">
        <v>40714713</v>
      </c>
      <c r="E18" s="23">
        <f t="shared" si="1"/>
        <v>0.7042490843094786</v>
      </c>
      <c r="F18" s="22">
        <f t="shared" si="2"/>
        <v>2767690</v>
      </c>
    </row>
    <row r="19" spans="1:6" s="11" customFormat="1" ht="11.25" customHeight="1">
      <c r="A19" s="8" t="s">
        <v>14</v>
      </c>
      <c r="B19" s="25">
        <v>387103</v>
      </c>
      <c r="C19" s="23">
        <f t="shared" si="0"/>
        <v>0.007126573330408117</v>
      </c>
      <c r="D19" s="25">
        <v>346811</v>
      </c>
      <c r="E19" s="23">
        <f t="shared" si="1"/>
        <v>0.00599884688315142</v>
      </c>
      <c r="F19" s="22">
        <f t="shared" si="2"/>
        <v>-40292</v>
      </c>
    </row>
    <row r="20" spans="1:6" s="11" customFormat="1" ht="11.25" customHeight="1">
      <c r="A20" s="8" t="s">
        <v>15</v>
      </c>
      <c r="B20" s="25">
        <v>5676750</v>
      </c>
      <c r="C20" s="23">
        <f t="shared" si="0"/>
        <v>0.10450907162536657</v>
      </c>
      <c r="D20" s="25">
        <v>5458840</v>
      </c>
      <c r="E20" s="23">
        <f t="shared" si="1"/>
        <v>0.09442245291995437</v>
      </c>
      <c r="F20" s="22">
        <f t="shared" si="2"/>
        <v>-217910</v>
      </c>
    </row>
    <row r="21" spans="1:6" s="11" customFormat="1" ht="11.25" customHeight="1">
      <c r="A21" s="8" t="s">
        <v>3</v>
      </c>
      <c r="B21" s="25">
        <v>5901562</v>
      </c>
      <c r="C21" s="23">
        <f t="shared" si="0"/>
        <v>0.10864786466896403</v>
      </c>
      <c r="D21" s="25">
        <v>6183435</v>
      </c>
      <c r="E21" s="23">
        <f t="shared" si="1"/>
        <v>0.10695589175925618</v>
      </c>
      <c r="F21" s="22">
        <f t="shared" si="2"/>
        <v>281873</v>
      </c>
    </row>
    <row r="22" spans="1:6" s="11" customFormat="1" ht="11.25" customHeight="1">
      <c r="A22" s="8" t="s">
        <v>17</v>
      </c>
      <c r="B22" s="25">
        <v>1219822</v>
      </c>
      <c r="C22" s="23">
        <f t="shared" si="0"/>
        <v>0.02245694539449472</v>
      </c>
      <c r="D22" s="25">
        <v>1350532</v>
      </c>
      <c r="E22" s="23">
        <f t="shared" si="1"/>
        <v>0.0233603740331081</v>
      </c>
      <c r="F22" s="22">
        <f t="shared" si="2"/>
        <v>130710</v>
      </c>
    </row>
    <row r="23" spans="1:6" s="11" customFormat="1" ht="11.25" customHeight="1">
      <c r="A23" s="8" t="s">
        <v>22</v>
      </c>
      <c r="B23" s="25">
        <v>68036</v>
      </c>
      <c r="C23" s="23">
        <f t="shared" si="0"/>
        <v>0.0012525440079452926</v>
      </c>
      <c r="D23" s="25">
        <v>70088</v>
      </c>
      <c r="E23" s="23">
        <f t="shared" si="1"/>
        <v>0.0012123236585526891</v>
      </c>
      <c r="F23" s="22">
        <f t="shared" si="2"/>
        <v>2052</v>
      </c>
    </row>
    <row r="24" spans="1:6" s="11" customFormat="1" ht="11.25" customHeight="1">
      <c r="A24" s="8" t="s">
        <v>23</v>
      </c>
      <c r="B24" s="25">
        <v>0</v>
      </c>
      <c r="C24" s="23">
        <f t="shared" si="0"/>
        <v>0</v>
      </c>
      <c r="D24" s="25">
        <v>0</v>
      </c>
      <c r="E24" s="23">
        <f t="shared" si="1"/>
        <v>0</v>
      </c>
      <c r="F24" s="22">
        <f t="shared" si="2"/>
        <v>0</v>
      </c>
    </row>
    <row r="25" spans="1:6" s="11" customFormat="1" ht="11.25" customHeight="1">
      <c r="A25" s="8" t="s">
        <v>18</v>
      </c>
      <c r="B25" s="25">
        <v>52135</v>
      </c>
      <c r="C25" s="23">
        <f t="shared" si="0"/>
        <v>0.0009598063062823774</v>
      </c>
      <c r="D25" s="25">
        <v>50917</v>
      </c>
      <c r="E25" s="23">
        <f t="shared" si="1"/>
        <v>0.0008807197198169056</v>
      </c>
      <c r="F25" s="22">
        <f t="shared" si="2"/>
        <v>-1218</v>
      </c>
    </row>
    <row r="26" spans="1:6" s="11" customFormat="1" ht="11.25" customHeight="1">
      <c r="A26" s="8" t="s">
        <v>19</v>
      </c>
      <c r="B26" s="25">
        <v>7278</v>
      </c>
      <c r="C26" s="23">
        <f t="shared" si="0"/>
        <v>0.00013398811349617614</v>
      </c>
      <c r="D26" s="25">
        <v>6006</v>
      </c>
      <c r="E26" s="23">
        <f t="shared" si="1"/>
        <v>0.00010388676939372576</v>
      </c>
      <c r="F26" s="22">
        <f t="shared" si="2"/>
        <v>-1272</v>
      </c>
    </row>
    <row r="27" spans="1:6" s="11" customFormat="1" ht="11.25" customHeight="1">
      <c r="A27" s="8" t="s">
        <v>26</v>
      </c>
      <c r="B27" s="25">
        <v>8512960</v>
      </c>
      <c r="C27" s="23">
        <f t="shared" si="0"/>
        <v>0.1567237497483385</v>
      </c>
      <c r="D27" s="25">
        <v>9257585</v>
      </c>
      <c r="E27" s="23">
        <f t="shared" si="1"/>
        <v>0.16012996970326587</v>
      </c>
      <c r="F27" s="22">
        <f t="shared" si="2"/>
        <v>744625</v>
      </c>
    </row>
    <row r="28" spans="1:6" s="11" customFormat="1" ht="11.25" customHeight="1">
      <c r="A28" s="8" t="s">
        <v>4</v>
      </c>
      <c r="B28" s="25">
        <v>66605534</v>
      </c>
      <c r="C28" s="23">
        <f t="shared" si="0"/>
        <v>1.2262091026470758</v>
      </c>
      <c r="D28" s="25">
        <v>73119938</v>
      </c>
      <c r="E28" s="23">
        <f t="shared" si="1"/>
        <v>1.2647675885929945</v>
      </c>
      <c r="F28" s="22">
        <f t="shared" si="2"/>
        <v>6514404</v>
      </c>
    </row>
    <row r="29" spans="1:6" s="11" customFormat="1" ht="11.25" customHeight="1">
      <c r="A29" s="8" t="s">
        <v>20</v>
      </c>
      <c r="B29" s="25">
        <v>6265</v>
      </c>
      <c r="C29" s="23">
        <f t="shared" si="0"/>
        <v>0.00011533876491529865</v>
      </c>
      <c r="D29" s="25">
        <v>6024</v>
      </c>
      <c r="E29" s="23">
        <f t="shared" si="1"/>
        <v>0.0001041981183529477</v>
      </c>
      <c r="F29" s="22">
        <f t="shared" si="2"/>
        <v>-241</v>
      </c>
    </row>
    <row r="30" spans="1:6" s="11" customFormat="1" ht="11.25" customHeight="1">
      <c r="A30" s="8" t="s">
        <v>5</v>
      </c>
      <c r="B30" s="25">
        <v>64262414</v>
      </c>
      <c r="C30" s="23">
        <f t="shared" si="0"/>
        <v>1.1830722204685709</v>
      </c>
      <c r="D30" s="25">
        <v>73569857</v>
      </c>
      <c r="E30" s="23">
        <f t="shared" si="1"/>
        <v>1.272549911503227</v>
      </c>
      <c r="F30" s="22">
        <f t="shared" si="2"/>
        <v>9307443</v>
      </c>
    </row>
    <row r="31" spans="1:7" s="11" customFormat="1" ht="11.25" customHeight="1">
      <c r="A31" s="26" t="s">
        <v>24</v>
      </c>
      <c r="B31" s="24">
        <f>SUM(B6:B30)</f>
        <v>5431825115</v>
      </c>
      <c r="C31" s="17"/>
      <c r="D31" s="24">
        <f>SUM(D6:D30)</f>
        <v>5781294418</v>
      </c>
      <c r="E31" s="16"/>
      <c r="F31" s="21">
        <f t="shared" si="2"/>
        <v>349469303</v>
      </c>
      <c r="G31" s="31"/>
    </row>
    <row r="32" spans="1:6" ht="3.75" customHeight="1">
      <c r="A32" s="7"/>
      <c r="B32" s="7"/>
      <c r="C32" s="7"/>
      <c r="D32" s="7"/>
      <c r="E32" s="7"/>
      <c r="F32" s="7"/>
    </row>
    <row r="33" spans="1:6" s="20" customFormat="1" ht="21.75" customHeight="1">
      <c r="A33" s="32" t="s">
        <v>33</v>
      </c>
      <c r="B33" s="32"/>
      <c r="C33" s="32"/>
      <c r="D33" s="32"/>
      <c r="E33" s="32"/>
      <c r="F33" s="32"/>
    </row>
    <row r="34" spans="1:6" s="27" customFormat="1" ht="10.5" customHeight="1">
      <c r="A34" s="18" t="s">
        <v>25</v>
      </c>
      <c r="B34" s="19"/>
      <c r="C34" s="19"/>
      <c r="D34" s="19"/>
      <c r="E34" s="19"/>
      <c r="F34" s="19"/>
    </row>
  </sheetData>
  <sheetProtection/>
  <mergeCells count="1">
    <mergeCell ref="A33:F33"/>
  </mergeCells>
  <printOptions horizontalCentered="1"/>
  <pageMargins left="1" right="1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KU User</cp:lastModifiedBy>
  <cp:lastPrinted>2019-08-01T19:50:55Z</cp:lastPrinted>
  <dcterms:created xsi:type="dcterms:W3CDTF">1997-02-07T14:18:44Z</dcterms:created>
  <dcterms:modified xsi:type="dcterms:W3CDTF">2023-08-07T17:26:35Z</dcterms:modified>
  <cp:category/>
  <cp:version/>
  <cp:contentType/>
  <cp:contentStatus/>
</cp:coreProperties>
</file>