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2" windowHeight="7116" activeTab="0"/>
  </bookViews>
  <sheets>
    <sheet name="COURT9" sheetId="1" r:id="rId1"/>
  </sheets>
  <definedNames>
    <definedName name="_Regression_Int" localSheetId="0" hidden="1">1</definedName>
    <definedName name="ALL" localSheetId="0">'COURT9'!#REF!</definedName>
    <definedName name="ALL">#REF!</definedName>
    <definedName name="_xlnm.Print_Area" localSheetId="0">'COURT9'!$A$1:$J$31</definedName>
    <definedName name="Print_Area_MI" localSheetId="0">'COURT9'!$A$2:$G$26</definedName>
  </definedNames>
  <calcPr fullCalcOnLoad="1"/>
</workbook>
</file>

<file path=xl/sharedStrings.xml><?xml version="1.0" encoding="utf-8"?>
<sst xmlns="http://schemas.openxmlformats.org/spreadsheetml/2006/main" count="54" uniqueCount="32">
  <si>
    <t>Female</t>
  </si>
  <si>
    <t xml:space="preserve"> </t>
  </si>
  <si>
    <t>Correctional Facility</t>
  </si>
  <si>
    <t>Hutchinson</t>
  </si>
  <si>
    <t>Ellsworth</t>
  </si>
  <si>
    <t>Topeka</t>
  </si>
  <si>
    <t>Winfield</t>
  </si>
  <si>
    <t>Wichita Work Release</t>
  </si>
  <si>
    <t xml:space="preserve">Larned Correctional Mental Health </t>
  </si>
  <si>
    <t xml:space="preserve">Total KDOC Facility Capacity  </t>
  </si>
  <si>
    <t>Contract Placement (Out-of-State)</t>
  </si>
  <si>
    <t>Contract Jail Placement (County)</t>
  </si>
  <si>
    <t xml:space="preserve">Larned State Hospital  </t>
  </si>
  <si>
    <t>-</t>
  </si>
  <si>
    <t xml:space="preserve">Kansas Department of Corrections (KDOC) Facilities  </t>
  </si>
  <si>
    <t>Single dash (-) indicates not applicable.</t>
  </si>
  <si>
    <t>Data may not sum to totals due to rounding.</t>
  </si>
  <si>
    <t xml:space="preserve">    Male</t>
  </si>
  <si>
    <t xml:space="preserve"> Total</t>
  </si>
  <si>
    <t xml:space="preserve">All  </t>
  </si>
  <si>
    <t>Lansing</t>
  </si>
  <si>
    <t>El Dorado</t>
  </si>
  <si>
    <t>Norton</t>
  </si>
  <si>
    <t>Average Population as a Percent of Capacity</t>
  </si>
  <si>
    <t xml:space="preserve">Johnson County Residential Center   </t>
  </si>
  <si>
    <t>Non-KDOC Facility Placements</t>
  </si>
  <si>
    <t>Total Capacity and Placements</t>
  </si>
  <si>
    <t>Total Non-KDOC Facility Placements</t>
  </si>
  <si>
    <t>Resident Average Daily Inmate Population (FY23)</t>
  </si>
  <si>
    <t>Correctional Facilities in Kansas, 2023</t>
  </si>
  <si>
    <t>Source: Kansas Department of Corrections, Population Report, https://www.doc.ks.gov/publications/ (accessed August 7, 2023).</t>
  </si>
  <si>
    <t>Capacity (as of June 31, 2023)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</si>
</sst>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"/>
    <numFmt numFmtId="165" formatCode="#,##0\ \ \ \ \ \ \ "/>
    <numFmt numFmtId="166" formatCode="#,##0\ \ \ \ \ \ \ \ \ "/>
    <numFmt numFmtId="167" formatCode="#,##0\ \ \ "/>
    <numFmt numFmtId="168" formatCode="#,##0\ \ \ \ \ "/>
    <numFmt numFmtId="169" formatCode="#,##0\ \ \ \ \ \ \ \ "/>
    <numFmt numFmtId="170" formatCode="#,##0\ \ \ \ \ \ \ \ \ \ "/>
    <numFmt numFmtId="171" formatCode="#,##0\ \ \ \ \ \ \ \ \ \ \ \ "/>
    <numFmt numFmtId="172" formatCode="#,##0\ \ \ \ \ \ \ \ \ \ \ \ \ \ \ \ "/>
    <numFmt numFmtId="173" formatCode="mmmm\ d\,\ yyyy"/>
    <numFmt numFmtId="174" formatCode="00000"/>
    <numFmt numFmtId="175" formatCode="0.00_);\(0.00\)"/>
    <numFmt numFmtId="176" formatCode="0.0_);\(0.0\)"/>
    <numFmt numFmtId="177" formatCode="0_);\(0\)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0.000000"/>
    <numFmt numFmtId="183" formatCode="0.00000"/>
    <numFmt numFmtId="184" formatCode="0.0000"/>
    <numFmt numFmtId="185" formatCode="0.000"/>
    <numFmt numFmtId="186" formatCode="0.0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7"/>
      <name val="Arial"/>
      <family val="2"/>
    </font>
    <font>
      <sz val="7"/>
      <name val="Helv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5" fontId="6" fillId="0" borderId="0" xfId="0" applyNumberFormat="1" applyFont="1" applyBorder="1" applyAlignment="1" applyProtection="1" quotePrefix="1">
      <alignment horizontal="centerContinuous" vertical="top"/>
      <protection/>
    </xf>
    <xf numFmtId="0" fontId="6" fillId="0" borderId="0" xfId="0" applyFont="1" applyBorder="1" applyAlignment="1">
      <alignment horizontal="centerContinuous" vertical="center"/>
    </xf>
    <xf numFmtId="0" fontId="8" fillId="0" borderId="0" xfId="0" applyFont="1" applyAlignment="1" applyProtection="1">
      <alignment horizontal="left" vertical="center"/>
      <protection/>
    </xf>
    <xf numFmtId="169" fontId="7" fillId="0" borderId="0" xfId="0" applyNumberFormat="1" applyFont="1" applyAlignment="1" applyProtection="1" quotePrefix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horizontal="left" vertical="center"/>
      <protection/>
    </xf>
    <xf numFmtId="3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37" fontId="8" fillId="0" borderId="0" xfId="0" applyNumberFormat="1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37" fontId="8" fillId="0" borderId="0" xfId="0" applyNumberFormat="1" applyFont="1" applyAlignment="1" applyProtection="1" quotePrefix="1">
      <alignment horizontal="right" vertical="center"/>
      <protection/>
    </xf>
    <xf numFmtId="37" fontId="8" fillId="0" borderId="0" xfId="0" applyNumberFormat="1" applyFont="1" applyAlignment="1" applyProtection="1">
      <alignment horizontal="right" vertical="center" indent="1"/>
      <protection/>
    </xf>
    <xf numFmtId="169" fontId="8" fillId="0" borderId="0" xfId="0" applyNumberFormat="1" applyFont="1" applyAlignment="1" applyProtection="1" quotePrefix="1">
      <alignment horizontal="right" vertical="center" indent="1"/>
      <protection/>
    </xf>
    <xf numFmtId="0" fontId="8" fillId="0" borderId="0" xfId="0" applyNumberFormat="1" applyFont="1" applyAlignment="1" applyProtection="1">
      <alignment horizontal="right" vertical="center" indent="1"/>
      <protection/>
    </xf>
    <xf numFmtId="37" fontId="8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Alignment="1" applyProtection="1">
      <alignment horizontal="right" vertical="center" indent="1"/>
      <protection/>
    </xf>
    <xf numFmtId="37" fontId="10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 horizontal="right" vertical="center" inden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 applyProtection="1">
      <alignment horizontal="left" indent="1"/>
      <protection/>
    </xf>
    <xf numFmtId="0" fontId="8" fillId="0" borderId="0" xfId="0" applyFont="1" applyAlignment="1" applyProtection="1">
      <alignment horizontal="left" vertical="center" indent="1"/>
      <protection/>
    </xf>
    <xf numFmtId="0" fontId="10" fillId="0" borderId="0" xfId="0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 horizontal="right" indent="1"/>
    </xf>
    <xf numFmtId="0" fontId="10" fillId="0" borderId="0" xfId="0" applyFont="1" applyAlignment="1">
      <alignment horizontal="center"/>
    </xf>
    <xf numFmtId="3" fontId="8" fillId="0" borderId="0" xfId="0" applyNumberFormat="1" applyFont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3" fontId="8" fillId="0" borderId="0" xfId="42" applyNumberFormat="1" applyFont="1" applyAlignment="1">
      <alignment horizontal="right" indent="1"/>
    </xf>
    <xf numFmtId="3" fontId="10" fillId="0" borderId="0" xfId="0" applyNumberFormat="1" applyFont="1" applyAlignment="1">
      <alignment horizontal="right" vertical="center" indent="1"/>
    </xf>
    <xf numFmtId="0" fontId="11" fillId="0" borderId="0" xfId="0" applyFont="1" applyAlignment="1">
      <alignment/>
    </xf>
    <xf numFmtId="3" fontId="9" fillId="0" borderId="0" xfId="0" applyNumberFormat="1" applyFon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indent="1"/>
    </xf>
    <xf numFmtId="1" fontId="8" fillId="0" borderId="0" xfId="0" applyNumberFormat="1" applyFont="1" applyAlignment="1" applyProtection="1">
      <alignment horizontal="right" indent="2"/>
      <protection/>
    </xf>
    <xf numFmtId="1" fontId="8" fillId="0" borderId="0" xfId="0" applyNumberFormat="1" applyFont="1" applyAlignment="1">
      <alignment horizontal="right" vertical="center" indent="2"/>
    </xf>
    <xf numFmtId="1" fontId="10" fillId="0" borderId="0" xfId="0" applyNumberFormat="1" applyFont="1" applyAlignment="1" applyProtection="1">
      <alignment horizontal="right" vertical="center" indent="2"/>
      <protection/>
    </xf>
    <xf numFmtId="1" fontId="8" fillId="0" borderId="0" xfId="0" applyNumberFormat="1" applyFont="1" applyAlignment="1" applyProtection="1">
      <alignment horizontal="right" vertical="center"/>
      <protection/>
    </xf>
    <xf numFmtId="1" fontId="8" fillId="0" borderId="0" xfId="0" applyNumberFormat="1" applyFont="1" applyAlignment="1">
      <alignment horizontal="right"/>
    </xf>
    <xf numFmtId="1" fontId="10" fillId="0" borderId="0" xfId="0" applyNumberFormat="1" applyFont="1" applyAlignment="1" applyProtection="1">
      <alignment horizontal="right" vertical="center"/>
      <protection/>
    </xf>
    <xf numFmtId="49" fontId="10" fillId="0" borderId="0" xfId="0" applyNumberFormat="1" applyFont="1" applyBorder="1" applyAlignment="1">
      <alignment horizontal="left" wrapText="1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 vertical="center" indent="2"/>
    </xf>
    <xf numFmtId="3" fontId="8" fillId="0" borderId="0" xfId="42" applyNumberFormat="1" applyFont="1" applyAlignment="1">
      <alignment horizontal="right" vertical="center" indent="2"/>
    </xf>
    <xf numFmtId="186" fontId="8" fillId="0" borderId="0" xfId="0" applyNumberFormat="1" applyFont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0" fontId="8" fillId="0" borderId="0" xfId="0" applyFont="1" applyAlignment="1">
      <alignment horizontal="right" vertical="center" indent="2"/>
    </xf>
    <xf numFmtId="0" fontId="9" fillId="0" borderId="0" xfId="0" applyFont="1" applyAlignment="1">
      <alignment horizontal="right" vertical="center" indent="2"/>
    </xf>
    <xf numFmtId="0" fontId="13" fillId="0" borderId="0" xfId="0" applyFont="1" applyAlignment="1">
      <alignment horizontal="right" vertical="center" indent="2"/>
    </xf>
    <xf numFmtId="3" fontId="10" fillId="0" borderId="0" xfId="0" applyNumberFormat="1" applyFont="1" applyAlignment="1">
      <alignment horizontal="right" vertical="center" indent="2"/>
    </xf>
    <xf numFmtId="0" fontId="0" fillId="0" borderId="0" xfId="0" applyAlignment="1">
      <alignment/>
    </xf>
    <xf numFmtId="3" fontId="10" fillId="0" borderId="0" xfId="42" applyNumberFormat="1" applyFont="1" applyAlignment="1">
      <alignment horizontal="right" vertical="center" indent="2"/>
    </xf>
    <xf numFmtId="0" fontId="10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left" vertic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838200</xdr:colOff>
      <xdr:row>1</xdr:row>
      <xdr:rowOff>19050</xdr:rowOff>
    </xdr:to>
    <xdr:sp>
      <xdr:nvSpPr>
        <xdr:cNvPr id="1" name="Line 5"/>
        <xdr:cNvSpPr>
          <a:spLocks/>
        </xdr:cNvSpPr>
      </xdr:nvSpPr>
      <xdr:spPr>
        <a:xfrm>
          <a:off x="0" y="171450"/>
          <a:ext cx="642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4</xdr:col>
      <xdr:colOff>457200</xdr:colOff>
      <xdr:row>3</xdr:row>
      <xdr:rowOff>19050</xdr:rowOff>
    </xdr:to>
    <xdr:sp>
      <xdr:nvSpPr>
        <xdr:cNvPr id="2" name="Line 7"/>
        <xdr:cNvSpPr>
          <a:spLocks/>
        </xdr:cNvSpPr>
      </xdr:nvSpPr>
      <xdr:spPr>
        <a:xfrm>
          <a:off x="2419350" y="53340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19050</xdr:colOff>
      <xdr:row>3</xdr:row>
      <xdr:rowOff>19050</xdr:rowOff>
    </xdr:from>
    <xdr:to>
      <xdr:col>7</xdr:col>
      <xdr:colOff>647700</xdr:colOff>
      <xdr:row>3</xdr:row>
      <xdr:rowOff>19050</xdr:rowOff>
    </xdr:to>
    <xdr:sp>
      <xdr:nvSpPr>
        <xdr:cNvPr id="3" name="Line 15"/>
        <xdr:cNvSpPr>
          <a:spLocks/>
        </xdr:cNvSpPr>
      </xdr:nvSpPr>
      <xdr:spPr>
        <a:xfrm>
          <a:off x="4143375" y="533400"/>
          <a:ext cx="1333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10</xdr:col>
      <xdr:colOff>0</xdr:colOff>
      <xdr:row>5</xdr:row>
      <xdr:rowOff>19050</xdr:rowOff>
    </xdr:to>
    <xdr:sp>
      <xdr:nvSpPr>
        <xdr:cNvPr id="4" name="Line 5"/>
        <xdr:cNvSpPr>
          <a:spLocks/>
        </xdr:cNvSpPr>
      </xdr:nvSpPr>
      <xdr:spPr>
        <a:xfrm>
          <a:off x="0" y="752475"/>
          <a:ext cx="642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9</xdr:col>
      <xdr:colOff>838200</xdr:colOff>
      <xdr:row>26</xdr:row>
      <xdr:rowOff>28575</xdr:rowOff>
    </xdr:to>
    <xdr:sp>
      <xdr:nvSpPr>
        <xdr:cNvPr id="5" name="Line 5"/>
        <xdr:cNvSpPr>
          <a:spLocks/>
        </xdr:cNvSpPr>
      </xdr:nvSpPr>
      <xdr:spPr>
        <a:xfrm>
          <a:off x="0" y="3609975"/>
          <a:ext cx="642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3"/>
  <sheetViews>
    <sheetView showGridLines="0" tabSelected="1" zoomScalePageLayoutView="0" workbookViewId="0" topLeftCell="A1">
      <selection activeCell="A5" sqref="A5"/>
    </sheetView>
  </sheetViews>
  <sheetFormatPr defaultColWidth="9.77734375" defaultRowHeight="15.75"/>
  <cols>
    <col min="1" max="1" width="27.99609375" style="0" customWidth="1"/>
    <col min="2" max="2" width="6.3359375" style="0" customWidth="1"/>
    <col min="3" max="3" width="5.3359375" style="0" customWidth="1"/>
    <col min="4" max="4" width="1.1171875" style="0" customWidth="1"/>
    <col min="5" max="5" width="5.99609375" style="0" customWidth="1"/>
    <col min="6" max="6" width="1.33203125" style="0" customWidth="1"/>
    <col min="7" max="7" width="8.21484375" style="0" customWidth="1"/>
    <col min="8" max="8" width="7.77734375" style="0" customWidth="1"/>
    <col min="9" max="9" width="1.1171875" style="0" customWidth="1"/>
  </cols>
  <sheetData>
    <row r="1" spans="1:10" s="76" customFormat="1" ht="12" customHeight="1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</row>
    <row r="2" spans="1:7" ht="3" customHeight="1">
      <c r="A2" s="6"/>
      <c r="B2" s="7"/>
      <c r="C2" s="7"/>
      <c r="D2" s="7"/>
      <c r="E2" s="7"/>
      <c r="F2" s="7"/>
      <c r="G2" s="7"/>
    </row>
    <row r="3" spans="2:10" s="12" customFormat="1" ht="25.5" customHeight="1">
      <c r="B3" s="82" t="s">
        <v>31</v>
      </c>
      <c r="C3" s="82"/>
      <c r="D3" s="82"/>
      <c r="E3" s="82"/>
      <c r="F3" s="63"/>
      <c r="G3" s="78" t="s">
        <v>28</v>
      </c>
      <c r="H3" s="78"/>
      <c r="I3" s="65"/>
      <c r="J3" s="78" t="s">
        <v>23</v>
      </c>
    </row>
    <row r="4" spans="2:10" s="12" customFormat="1" ht="4.5" customHeight="1">
      <c r="B4" s="18"/>
      <c r="C4" s="18"/>
      <c r="D4" s="18"/>
      <c r="E4" s="18"/>
      <c r="F4" s="63"/>
      <c r="G4" s="64"/>
      <c r="J4" s="78"/>
    </row>
    <row r="5" spans="1:10" s="12" customFormat="1" ht="12.75" customHeight="1">
      <c r="A5" s="12" t="s">
        <v>2</v>
      </c>
      <c r="B5" s="58" t="s">
        <v>18</v>
      </c>
      <c r="C5" s="50" t="s">
        <v>17</v>
      </c>
      <c r="D5" s="18"/>
      <c r="E5" s="18" t="s">
        <v>0</v>
      </c>
      <c r="F5" s="64"/>
      <c r="G5" s="59" t="s">
        <v>19</v>
      </c>
      <c r="H5" s="40" t="s">
        <v>0</v>
      </c>
      <c r="I5" s="40"/>
      <c r="J5" s="78"/>
    </row>
    <row r="6" spans="1:7" ht="3" customHeight="1">
      <c r="A6" s="5"/>
      <c r="B6" s="5"/>
      <c r="C6" s="5"/>
      <c r="D6" s="5"/>
      <c r="E6" s="5"/>
      <c r="F6" s="5"/>
      <c r="G6" s="5"/>
    </row>
    <row r="7" spans="1:6" s="10" customFormat="1" ht="11.25" customHeight="1">
      <c r="A7" s="8" t="s">
        <v>14</v>
      </c>
      <c r="F7" s="19"/>
    </row>
    <row r="8" spans="1:11" s="10" customFormat="1" ht="11.25" customHeight="1">
      <c r="A8" s="32" t="s">
        <v>20</v>
      </c>
      <c r="B8" s="22">
        <v>2432</v>
      </c>
      <c r="C8" s="25">
        <v>2432</v>
      </c>
      <c r="D8" s="25"/>
      <c r="E8" s="24" t="s">
        <v>13</v>
      </c>
      <c r="F8" s="55"/>
      <c r="G8" s="68">
        <v>1842</v>
      </c>
      <c r="H8" s="69" t="s">
        <v>13</v>
      </c>
      <c r="I8" s="69"/>
      <c r="J8" s="70">
        <f aca="true" t="shared" si="0" ref="J8:J17">G8/B8*100</f>
        <v>75.74013157894737</v>
      </c>
      <c r="K8" s="66"/>
    </row>
    <row r="9" spans="1:11" s="10" customFormat="1" ht="11.25" customHeight="1">
      <c r="A9" s="33" t="s">
        <v>3</v>
      </c>
      <c r="B9" s="22">
        <v>1788</v>
      </c>
      <c r="C9" s="25">
        <v>1788</v>
      </c>
      <c r="D9" s="25"/>
      <c r="E9" s="24" t="s">
        <v>13</v>
      </c>
      <c r="F9" s="55"/>
      <c r="G9" s="68">
        <v>1723</v>
      </c>
      <c r="H9" s="69" t="s">
        <v>13</v>
      </c>
      <c r="I9" s="69"/>
      <c r="J9" s="70">
        <f t="shared" si="0"/>
        <v>96.36465324384787</v>
      </c>
      <c r="K9" s="66"/>
    </row>
    <row r="10" spans="1:11" s="10" customFormat="1" ht="11.25" customHeight="1">
      <c r="A10" s="33" t="s">
        <v>21</v>
      </c>
      <c r="B10" s="22">
        <v>1900</v>
      </c>
      <c r="C10" s="25">
        <v>1900</v>
      </c>
      <c r="D10" s="25"/>
      <c r="E10" s="24" t="s">
        <v>13</v>
      </c>
      <c r="F10" s="55"/>
      <c r="G10" s="68">
        <v>1602</v>
      </c>
      <c r="H10" s="69" t="s">
        <v>13</v>
      </c>
      <c r="I10" s="69"/>
      <c r="J10" s="70">
        <f t="shared" si="0"/>
        <v>84.3157894736842</v>
      </c>
      <c r="K10" s="66"/>
    </row>
    <row r="11" spans="1:11" s="10" customFormat="1" ht="11.25" customHeight="1">
      <c r="A11" s="33" t="s">
        <v>22</v>
      </c>
      <c r="B11" s="22">
        <v>977</v>
      </c>
      <c r="C11" s="25">
        <v>977</v>
      </c>
      <c r="D11" s="25"/>
      <c r="E11" s="24" t="s">
        <v>13</v>
      </c>
      <c r="F11" s="55"/>
      <c r="G11" s="68">
        <v>858</v>
      </c>
      <c r="H11" s="69" t="s">
        <v>13</v>
      </c>
      <c r="I11" s="69"/>
      <c r="J11" s="70">
        <f t="shared" si="0"/>
        <v>87.81985670419652</v>
      </c>
      <c r="K11" s="66"/>
    </row>
    <row r="12" spans="1:11" s="10" customFormat="1" ht="11.25" customHeight="1">
      <c r="A12" s="33" t="s">
        <v>4</v>
      </c>
      <c r="B12" s="22">
        <v>899</v>
      </c>
      <c r="C12" s="25">
        <v>899</v>
      </c>
      <c r="D12" s="25"/>
      <c r="E12" s="24" t="s">
        <v>13</v>
      </c>
      <c r="F12" s="55"/>
      <c r="G12" s="68">
        <v>656</v>
      </c>
      <c r="H12" s="69" t="s">
        <v>13</v>
      </c>
      <c r="I12" s="69"/>
      <c r="J12" s="70">
        <f t="shared" si="0"/>
        <v>72.96996662958844</v>
      </c>
      <c r="K12" s="66"/>
    </row>
    <row r="13" spans="1:11" s="10" customFormat="1" ht="11.25" customHeight="1">
      <c r="A13" s="33" t="s">
        <v>5</v>
      </c>
      <c r="B13" s="22">
        <v>932</v>
      </c>
      <c r="C13" s="43" t="s">
        <v>13</v>
      </c>
      <c r="D13" s="21"/>
      <c r="E13" s="24">
        <v>932</v>
      </c>
      <c r="F13" s="55"/>
      <c r="G13" s="68">
        <v>725</v>
      </c>
      <c r="H13" s="69">
        <v>725</v>
      </c>
      <c r="I13" s="69"/>
      <c r="J13" s="70">
        <f t="shared" si="0"/>
        <v>77.78969957081546</v>
      </c>
      <c r="K13" s="66"/>
    </row>
    <row r="14" spans="1:11" s="10" customFormat="1" ht="11.25" customHeight="1">
      <c r="A14" s="33" t="s">
        <v>6</v>
      </c>
      <c r="B14" s="22">
        <v>874</v>
      </c>
      <c r="C14" s="25">
        <v>874</v>
      </c>
      <c r="D14" s="25"/>
      <c r="E14" s="24" t="s">
        <v>13</v>
      </c>
      <c r="F14" s="55"/>
      <c r="G14" s="68">
        <v>495</v>
      </c>
      <c r="H14" s="69" t="s">
        <v>13</v>
      </c>
      <c r="I14" s="69"/>
      <c r="J14" s="70">
        <f t="shared" si="0"/>
        <v>56.63615560640732</v>
      </c>
      <c r="K14" s="66"/>
    </row>
    <row r="15" spans="1:11" s="10" customFormat="1" ht="11.25" customHeight="1">
      <c r="A15" s="33" t="s">
        <v>7</v>
      </c>
      <c r="B15" s="22">
        <v>254</v>
      </c>
      <c r="C15" s="25">
        <v>254</v>
      </c>
      <c r="D15" s="25"/>
      <c r="E15" s="24" t="s">
        <v>13</v>
      </c>
      <c r="F15" s="55"/>
      <c r="G15" s="68">
        <v>154</v>
      </c>
      <c r="H15" s="69" t="s">
        <v>13</v>
      </c>
      <c r="I15" s="69"/>
      <c r="J15" s="70">
        <f t="shared" si="0"/>
        <v>60.629921259842526</v>
      </c>
      <c r="K15" s="66"/>
    </row>
    <row r="16" spans="1:11" s="10" customFormat="1" ht="11.25" customHeight="1">
      <c r="A16" s="33" t="s">
        <v>8</v>
      </c>
      <c r="B16" s="22">
        <v>614</v>
      </c>
      <c r="C16" s="25">
        <v>614</v>
      </c>
      <c r="D16" s="25"/>
      <c r="E16" s="24" t="s">
        <v>13</v>
      </c>
      <c r="F16" s="55"/>
      <c r="G16" s="68">
        <v>520</v>
      </c>
      <c r="H16" s="69" t="s">
        <v>13</v>
      </c>
      <c r="I16" s="69"/>
      <c r="J16" s="70">
        <f t="shared" si="0"/>
        <v>84.69055374592834</v>
      </c>
      <c r="K16" s="66"/>
    </row>
    <row r="17" spans="1:11" s="10" customFormat="1" ht="11.25" customHeight="1">
      <c r="A17" s="8" t="s">
        <v>9</v>
      </c>
      <c r="B17" s="22">
        <f>SUM(B8:B16)</f>
        <v>10670</v>
      </c>
      <c r="C17" s="25">
        <f>SUM(C8:C16)</f>
        <v>9738</v>
      </c>
      <c r="D17" s="25"/>
      <c r="E17" s="24">
        <f>SUM(E8:E16)</f>
        <v>932</v>
      </c>
      <c r="F17" s="55"/>
      <c r="G17" s="68">
        <f>SUM(G8:G16)</f>
        <v>8575</v>
      </c>
      <c r="H17" s="68">
        <f>SUM(H8:H16)</f>
        <v>725</v>
      </c>
      <c r="I17" s="68"/>
      <c r="J17" s="70">
        <f t="shared" si="0"/>
        <v>80.36551077788191</v>
      </c>
      <c r="K17" s="67"/>
    </row>
    <row r="18" spans="1:11" s="10" customFormat="1" ht="11.25" customHeight="1">
      <c r="A18" s="13"/>
      <c r="B18" s="22"/>
      <c r="C18" s="19"/>
      <c r="D18" s="19"/>
      <c r="E18" s="23"/>
      <c r="F18" s="55"/>
      <c r="G18" s="71"/>
      <c r="H18" s="68"/>
      <c r="I18" s="68"/>
      <c r="J18" s="72"/>
      <c r="K18" s="66"/>
    </row>
    <row r="19" spans="1:11" s="10" customFormat="1" ht="11.25" customHeight="1">
      <c r="A19" s="8" t="s">
        <v>25</v>
      </c>
      <c r="B19" s="22"/>
      <c r="C19" s="19"/>
      <c r="D19" s="19"/>
      <c r="E19" s="23"/>
      <c r="F19" s="55"/>
      <c r="G19" s="73"/>
      <c r="H19" s="73"/>
      <c r="I19" s="73"/>
      <c r="J19" s="72"/>
      <c r="K19" s="66"/>
    </row>
    <row r="20" spans="1:11" s="10" customFormat="1" ht="11.25" customHeight="1">
      <c r="A20" s="33" t="s">
        <v>12</v>
      </c>
      <c r="B20" s="22">
        <v>4</v>
      </c>
      <c r="C20" s="19">
        <v>0</v>
      </c>
      <c r="D20" s="19"/>
      <c r="E20" s="24">
        <v>4</v>
      </c>
      <c r="F20" s="56"/>
      <c r="G20" s="68">
        <v>3</v>
      </c>
      <c r="H20" s="68">
        <v>3</v>
      </c>
      <c r="I20" s="68"/>
      <c r="J20" s="70">
        <f>G20/B20*100</f>
        <v>75</v>
      </c>
      <c r="K20" s="66"/>
    </row>
    <row r="21" spans="1:11" s="10" customFormat="1" ht="11.25" customHeight="1">
      <c r="A21" s="33" t="s">
        <v>11</v>
      </c>
      <c r="B21" s="22">
        <v>0</v>
      </c>
      <c r="C21" s="19">
        <v>0</v>
      </c>
      <c r="D21" s="19"/>
      <c r="E21" s="24">
        <v>0</v>
      </c>
      <c r="F21" s="56"/>
      <c r="G21" s="68">
        <v>0</v>
      </c>
      <c r="H21" s="68">
        <v>0</v>
      </c>
      <c r="I21" s="68"/>
      <c r="J21" s="69" t="s">
        <v>13</v>
      </c>
      <c r="K21" s="66"/>
    </row>
    <row r="22" spans="1:11" s="10" customFormat="1" ht="11.25" customHeight="1">
      <c r="A22" s="33" t="s">
        <v>10</v>
      </c>
      <c r="B22" s="22">
        <v>0</v>
      </c>
      <c r="C22" s="19">
        <v>0</v>
      </c>
      <c r="D22" s="19"/>
      <c r="E22" s="24">
        <v>0</v>
      </c>
      <c r="F22" s="56"/>
      <c r="G22" s="68">
        <v>0</v>
      </c>
      <c r="H22" s="68">
        <v>0</v>
      </c>
      <c r="I22" s="68"/>
      <c r="J22" s="69" t="s">
        <v>13</v>
      </c>
      <c r="K22" s="66"/>
    </row>
    <row r="23" spans="1:11" s="10" customFormat="1" ht="11.25" customHeight="1">
      <c r="A23" s="33" t="s">
        <v>24</v>
      </c>
      <c r="B23" s="22">
        <v>0</v>
      </c>
      <c r="C23" s="19">
        <v>0</v>
      </c>
      <c r="D23" s="19"/>
      <c r="E23" s="24">
        <v>0</v>
      </c>
      <c r="F23" s="56"/>
      <c r="G23" s="68">
        <v>12</v>
      </c>
      <c r="H23" s="68">
        <v>1</v>
      </c>
      <c r="I23" s="68"/>
      <c r="J23" s="69" t="s">
        <v>13</v>
      </c>
      <c r="K23" s="66"/>
    </row>
    <row r="24" spans="1:11" s="10" customFormat="1" ht="11.25" customHeight="1">
      <c r="A24" s="8" t="s">
        <v>27</v>
      </c>
      <c r="B24" s="22">
        <f>SUM(B20:B23)</f>
        <v>4</v>
      </c>
      <c r="C24" s="19">
        <f>SUM(C20:C23)</f>
        <v>0</v>
      </c>
      <c r="D24" s="19"/>
      <c r="E24" s="24">
        <f>SUM(E20:E23)</f>
        <v>4</v>
      </c>
      <c r="F24" s="56"/>
      <c r="G24" s="68">
        <f>SUM(G20:G23)</f>
        <v>15</v>
      </c>
      <c r="H24" s="68">
        <f>SUM(H20:H23)</f>
        <v>4</v>
      </c>
      <c r="I24" s="68"/>
      <c r="J24" s="69" t="s">
        <v>13</v>
      </c>
      <c r="K24" s="66"/>
    </row>
    <row r="25" spans="1:11" ht="3" customHeight="1">
      <c r="A25" s="13"/>
      <c r="B25" s="22"/>
      <c r="C25" s="19"/>
      <c r="D25" s="19"/>
      <c r="E25" s="23"/>
      <c r="F25" s="55"/>
      <c r="G25" s="74"/>
      <c r="H25" s="74"/>
      <c r="I25" s="74"/>
      <c r="J25" s="74"/>
      <c r="K25" s="37"/>
    </row>
    <row r="26" spans="1:11" s="20" customFormat="1" ht="15.75" customHeight="1">
      <c r="A26" s="38" t="s">
        <v>26</v>
      </c>
      <c r="B26" s="26">
        <f>B17+B24</f>
        <v>10674</v>
      </c>
      <c r="C26" s="27">
        <f>C17+C24</f>
        <v>9738</v>
      </c>
      <c r="D26" s="27"/>
      <c r="E26" s="28">
        <f>E17+E24</f>
        <v>936</v>
      </c>
      <c r="F26" s="57"/>
      <c r="G26" s="75">
        <f>G17+G24+1</f>
        <v>8591</v>
      </c>
      <c r="H26" s="75">
        <f>(H17+H24)</f>
        <v>729</v>
      </c>
      <c r="I26" s="75"/>
      <c r="J26" s="77" t="s">
        <v>13</v>
      </c>
      <c r="K26" s="16"/>
    </row>
    <row r="27" spans="1:7" s="20" customFormat="1" ht="3" customHeight="1">
      <c r="A27" s="4" t="s">
        <v>1</v>
      </c>
      <c r="B27" s="4"/>
      <c r="C27" s="4"/>
      <c r="D27" s="4"/>
      <c r="E27" s="9"/>
      <c r="F27" s="4"/>
      <c r="G27" s="16"/>
    </row>
    <row r="28" spans="1:10" s="37" customFormat="1" ht="10.5" customHeight="1">
      <c r="A28" s="79" t="s">
        <v>30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6" ht="10.5" customHeight="1">
      <c r="A29" s="45" t="s">
        <v>15</v>
      </c>
      <c r="B29" s="37"/>
      <c r="C29" s="37"/>
      <c r="D29" s="37"/>
      <c r="E29" s="37"/>
      <c r="F29" s="37"/>
    </row>
    <row r="30" spans="1:7" s="1" customFormat="1" ht="10.5" customHeight="1">
      <c r="A30" s="16" t="s">
        <v>16</v>
      </c>
      <c r="B30" s="47"/>
      <c r="C30" s="47"/>
      <c r="D30"/>
      <c r="E30" s="47"/>
      <c r="F30" s="47"/>
      <c r="G30" s="61"/>
    </row>
    <row r="31" spans="1:7" s="1" customFormat="1" ht="10.5" customHeight="1">
      <c r="A31"/>
      <c r="B31" s="47"/>
      <c r="C31" s="47"/>
      <c r="D31"/>
      <c r="E31" s="47"/>
      <c r="F31" s="47"/>
      <c r="G31" s="62"/>
    </row>
    <row r="32" spans="1:7" ht="10.5" customHeight="1">
      <c r="A32" s="61"/>
      <c r="B32" s="61"/>
      <c r="C32" s="61"/>
      <c r="D32" s="61"/>
      <c r="E32" s="61"/>
      <c r="F32" s="61"/>
      <c r="G32" s="3"/>
    </row>
    <row r="33" spans="1:7" s="35" customFormat="1" ht="10.5" customHeight="1">
      <c r="A33" s="62"/>
      <c r="B33" s="62"/>
      <c r="C33" s="62"/>
      <c r="D33" s="62"/>
      <c r="E33" s="62"/>
      <c r="F33" s="62"/>
      <c r="G33" s="82"/>
    </row>
    <row r="34" spans="1:7" s="35" customFormat="1" ht="10.5" customHeight="1">
      <c r="A34" s="2"/>
      <c r="B34" s="3"/>
      <c r="C34" s="3"/>
      <c r="D34" s="3"/>
      <c r="E34" s="3"/>
      <c r="F34" s="3"/>
      <c r="G34" s="82"/>
    </row>
    <row r="35" spans="1:7" s="12" customFormat="1" ht="10.5" customHeight="1">
      <c r="A35" s="34"/>
      <c r="B35" s="81"/>
      <c r="C35" s="81"/>
      <c r="D35" s="39"/>
      <c r="E35" s="81"/>
      <c r="F35" s="81"/>
      <c r="G35" s="82"/>
    </row>
    <row r="36" spans="1:9" ht="10.5" customHeight="1">
      <c r="A36" s="34"/>
      <c r="B36" s="36"/>
      <c r="C36" s="36"/>
      <c r="D36" s="36"/>
      <c r="E36" s="36"/>
      <c r="F36" s="36"/>
      <c r="G36" s="5"/>
      <c r="H36" s="1"/>
      <c r="I36" s="1"/>
    </row>
    <row r="37" spans="1:7" s="31" customFormat="1" ht="10.5" customHeight="1">
      <c r="A37" s="11"/>
      <c r="B37" s="59"/>
      <c r="C37" s="40"/>
      <c r="D37" s="36"/>
      <c r="E37" s="59"/>
      <c r="F37" s="40"/>
      <c r="G37" s="51"/>
    </row>
    <row r="38" spans="1:9" s="10" customFormat="1" ht="10.5" customHeight="1">
      <c r="A38" s="5"/>
      <c r="B38"/>
      <c r="C38"/>
      <c r="D38" s="5"/>
      <c r="E38"/>
      <c r="F38"/>
      <c r="G38" s="52"/>
      <c r="H38" s="46"/>
      <c r="I38" s="46"/>
    </row>
    <row r="39" spans="1:9" s="10" customFormat="1" ht="10.5" customHeight="1">
      <c r="A39" s="29"/>
      <c r="B39" s="31"/>
      <c r="C39" s="31"/>
      <c r="D39" s="30"/>
      <c r="E39" s="31"/>
      <c r="F39" s="31"/>
      <c r="G39" s="52"/>
      <c r="H39" s="46"/>
      <c r="I39" s="46"/>
    </row>
    <row r="40" spans="1:9" s="10" customFormat="1" ht="10.5" customHeight="1">
      <c r="A40" s="32"/>
      <c r="B40" s="41"/>
      <c r="C40" s="43"/>
      <c r="D40" s="43"/>
      <c r="E40" s="41"/>
      <c r="F40" s="43"/>
      <c r="G40" s="52"/>
      <c r="H40" s="46"/>
      <c r="I40" s="46"/>
    </row>
    <row r="41" spans="1:9" s="10" customFormat="1" ht="10.5" customHeight="1">
      <c r="A41" s="33"/>
      <c r="B41" s="41"/>
      <c r="C41" s="43"/>
      <c r="D41" s="43"/>
      <c r="E41" s="41"/>
      <c r="F41" s="43"/>
      <c r="G41" s="52"/>
      <c r="H41" s="46"/>
      <c r="I41" s="46"/>
    </row>
    <row r="42" spans="1:9" s="10" customFormat="1" ht="10.5" customHeight="1">
      <c r="A42" s="33"/>
      <c r="B42" s="41"/>
      <c r="C42" s="43"/>
      <c r="D42" s="43"/>
      <c r="E42" s="41"/>
      <c r="F42" s="43"/>
      <c r="G42" s="52"/>
      <c r="H42" s="46"/>
      <c r="I42" s="46"/>
    </row>
    <row r="43" spans="1:9" s="10" customFormat="1" ht="10.5" customHeight="1">
      <c r="A43" s="33"/>
      <c r="B43" s="41"/>
      <c r="C43" s="43"/>
      <c r="D43" s="43"/>
      <c r="E43" s="41"/>
      <c r="F43" s="43"/>
      <c r="G43" s="52"/>
      <c r="H43" s="46"/>
      <c r="I43" s="46"/>
    </row>
    <row r="44" spans="1:9" s="10" customFormat="1" ht="10.5" customHeight="1">
      <c r="A44" s="33"/>
      <c r="B44" s="41"/>
      <c r="C44" s="43"/>
      <c r="D44" s="43"/>
      <c r="E44" s="41"/>
      <c r="F44" s="43"/>
      <c r="G44" s="52"/>
      <c r="H44" s="46"/>
      <c r="I44" s="46"/>
    </row>
    <row r="45" spans="1:9" s="10" customFormat="1" ht="10.5" customHeight="1">
      <c r="A45" s="33"/>
      <c r="B45" s="41"/>
      <c r="C45" s="43"/>
      <c r="D45" s="43"/>
      <c r="E45" s="41"/>
      <c r="F45" s="43"/>
      <c r="G45" s="52"/>
      <c r="H45" s="46"/>
      <c r="I45" s="46"/>
    </row>
    <row r="46" spans="1:9" s="10" customFormat="1" ht="10.5" customHeight="1">
      <c r="A46" s="33"/>
      <c r="B46" s="41"/>
      <c r="C46" s="43"/>
      <c r="D46" s="43"/>
      <c r="E46" s="41"/>
      <c r="F46" s="43"/>
      <c r="G46" s="52"/>
      <c r="H46" s="46"/>
      <c r="I46" s="46"/>
    </row>
    <row r="47" spans="1:9" s="10" customFormat="1" ht="10.5" customHeight="1">
      <c r="A47" s="33"/>
      <c r="B47" s="41"/>
      <c r="C47" s="43"/>
      <c r="D47" s="43"/>
      <c r="E47" s="41"/>
      <c r="F47" s="43"/>
      <c r="G47" s="52"/>
      <c r="H47" s="46"/>
      <c r="I47" s="46"/>
    </row>
    <row r="48" spans="1:7" s="10" customFormat="1" ht="10.5" customHeight="1">
      <c r="A48" s="33"/>
      <c r="B48" s="41"/>
      <c r="C48" s="43"/>
      <c r="D48" s="43"/>
      <c r="E48" s="41"/>
      <c r="F48" s="43"/>
      <c r="G48" s="53"/>
    </row>
    <row r="49" spans="1:7" s="10" customFormat="1" ht="10.5" customHeight="1">
      <c r="A49" s="8"/>
      <c r="B49" s="41"/>
      <c r="C49" s="41"/>
      <c r="D49" s="43"/>
      <c r="E49" s="41"/>
      <c r="F49" s="41"/>
      <c r="G49" s="53"/>
    </row>
    <row r="50" spans="1:9" s="10" customFormat="1" ht="10.5" customHeight="1">
      <c r="A50" s="13"/>
      <c r="B50" s="41"/>
      <c r="C50" s="41"/>
      <c r="D50" s="41"/>
      <c r="E50" s="41"/>
      <c r="F50" s="41"/>
      <c r="G50" s="52"/>
      <c r="H50" s="46"/>
      <c r="I50" s="46"/>
    </row>
    <row r="51" spans="1:9" s="10" customFormat="1" ht="10.5" customHeight="1">
      <c r="A51" s="13"/>
      <c r="B51" s="49"/>
      <c r="C51" s="41"/>
      <c r="D51" s="41"/>
      <c r="E51" s="49"/>
      <c r="F51" s="41"/>
      <c r="G51" s="52"/>
      <c r="H51" s="46"/>
      <c r="I51" s="46"/>
    </row>
    <row r="52" spans="1:9" s="10" customFormat="1" ht="10.5" customHeight="1">
      <c r="A52" s="33"/>
      <c r="B52" s="41"/>
      <c r="C52" s="41"/>
      <c r="D52" s="43"/>
      <c r="E52" s="41"/>
      <c r="F52" s="41"/>
      <c r="G52" s="52"/>
      <c r="H52" s="46"/>
      <c r="I52" s="46"/>
    </row>
    <row r="53" spans="1:9" s="10" customFormat="1" ht="10.5" customHeight="1">
      <c r="A53" s="33"/>
      <c r="B53" s="41"/>
      <c r="C53" s="41"/>
      <c r="D53" s="41"/>
      <c r="E53" s="41"/>
      <c r="F53" s="41"/>
      <c r="G53" s="52"/>
      <c r="H53" s="46"/>
      <c r="I53" s="46"/>
    </row>
    <row r="54" spans="1:9" s="10" customFormat="1" ht="10.5" customHeight="1">
      <c r="A54" s="33"/>
      <c r="B54" s="41"/>
      <c r="C54" s="41"/>
      <c r="D54" s="41"/>
      <c r="E54" s="41"/>
      <c r="F54" s="41"/>
      <c r="G54" s="52"/>
      <c r="H54" s="46"/>
      <c r="I54" s="46"/>
    </row>
    <row r="55" spans="1:9" s="10" customFormat="1" ht="10.5" customHeight="1">
      <c r="A55" s="33"/>
      <c r="B55" s="41"/>
      <c r="C55" s="41"/>
      <c r="D55" s="43"/>
      <c r="E55" s="41"/>
      <c r="F55" s="41"/>
      <c r="G55" s="53"/>
      <c r="H55" s="46"/>
      <c r="I55" s="46"/>
    </row>
    <row r="56" spans="1:9" s="10" customFormat="1" ht="10.5" customHeight="1">
      <c r="A56" s="8"/>
      <c r="B56" s="41"/>
      <c r="C56" s="41"/>
      <c r="D56" s="43"/>
      <c r="E56" s="41"/>
      <c r="F56" s="41"/>
      <c r="G56" s="54"/>
      <c r="H56" s="46"/>
      <c r="I56" s="46"/>
    </row>
    <row r="57" spans="1:9" ht="10.5" customHeight="1">
      <c r="A57" s="13"/>
      <c r="B57" s="41"/>
      <c r="C57" s="41"/>
      <c r="D57" s="41"/>
      <c r="E57" s="41"/>
      <c r="F57" s="41"/>
      <c r="G57" s="4"/>
      <c r="H57" s="1"/>
      <c r="I57" s="1"/>
    </row>
    <row r="58" spans="1:7" s="17" customFormat="1" ht="21.75" customHeight="1">
      <c r="A58" s="38"/>
      <c r="B58" s="42"/>
      <c r="C58" s="44"/>
      <c r="D58" s="44"/>
      <c r="E58" s="42"/>
      <c r="F58" s="44"/>
      <c r="G58" s="60"/>
    </row>
    <row r="59" spans="1:4" ht="10.5" customHeight="1">
      <c r="A59" s="4"/>
      <c r="B59" s="4"/>
      <c r="C59" s="4"/>
      <c r="D59" s="4"/>
    </row>
    <row r="60" spans="1:7" s="17" customFormat="1" ht="10.5" customHeight="1">
      <c r="A60" s="60"/>
      <c r="B60" s="60"/>
      <c r="C60" s="60"/>
      <c r="D60" s="60"/>
      <c r="E60" s="60"/>
      <c r="F60" s="60"/>
      <c r="G60" s="16"/>
    </row>
    <row r="61" spans="1:7" ht="15">
      <c r="A61" s="14"/>
      <c r="G61" s="48"/>
    </row>
    <row r="62" spans="1:6" ht="15">
      <c r="A62" s="16"/>
      <c r="B62" s="15"/>
      <c r="C62" s="16"/>
      <c r="D62" s="16"/>
      <c r="E62" s="16"/>
      <c r="F62" s="16"/>
    </row>
    <row r="63" spans="2:6" ht="15">
      <c r="B63" s="48"/>
      <c r="C63" s="48"/>
      <c r="E63" s="48"/>
      <c r="F63" s="48"/>
    </row>
  </sheetData>
  <sheetProtection/>
  <mergeCells count="8">
    <mergeCell ref="J3:J5"/>
    <mergeCell ref="A28:J28"/>
    <mergeCell ref="A1:J1"/>
    <mergeCell ref="B35:C35"/>
    <mergeCell ref="E35:F35"/>
    <mergeCell ref="G33:G35"/>
    <mergeCell ref="B3:E3"/>
    <mergeCell ref="G3:H3"/>
  </mergeCells>
  <printOptions horizontalCentered="1"/>
  <pageMargins left="1" right="1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KU User</cp:lastModifiedBy>
  <cp:lastPrinted>2018-05-24T15:17:38Z</cp:lastPrinted>
  <dcterms:created xsi:type="dcterms:W3CDTF">1997-02-05T20:41:43Z</dcterms:created>
  <dcterms:modified xsi:type="dcterms:W3CDTF">2023-08-08T12:29:11Z</dcterms:modified>
  <cp:category/>
  <cp:version/>
  <cp:contentType/>
  <cp:contentStatus/>
</cp:coreProperties>
</file>