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680" activeTab="0"/>
  </bookViews>
  <sheets>
    <sheet name="COURT8" sheetId="1" r:id="rId1"/>
  </sheets>
  <definedNames>
    <definedName name="_Regression_Int" localSheetId="0" hidden="1">1</definedName>
    <definedName name="ALL">'COURT8'!$A$1:$D$51</definedName>
    <definedName name="_xlnm.Print_Area" localSheetId="0">'COURT8'!$A$1:$H$51</definedName>
    <definedName name="Print_Area_MI" localSheetId="0">'COURT8'!$A$1:$H$51</definedName>
  </definedNames>
  <calcPr fullCalcOnLoad="1"/>
</workbook>
</file>

<file path=xl/sharedStrings.xml><?xml version="1.0" encoding="utf-8"?>
<sst xmlns="http://schemas.openxmlformats.org/spreadsheetml/2006/main" count="48" uniqueCount="44">
  <si>
    <t>By Court Actions</t>
  </si>
  <si>
    <t>Inter-jurisdictional Transfers</t>
  </si>
  <si>
    <t>Release to Post-Incarceration Supervision</t>
  </si>
  <si>
    <t>Conditional Release</t>
  </si>
  <si>
    <t>Expiration of Sentence</t>
  </si>
  <si>
    <t>Commutation or Pardon</t>
  </si>
  <si>
    <t>Death (all causes)</t>
  </si>
  <si>
    <t>Releases</t>
  </si>
  <si>
    <t xml:space="preserve">Admissions </t>
  </si>
  <si>
    <t>Returns by Department of Corrections Action</t>
  </si>
  <si>
    <t>Interstate/Federal Compact Received</t>
  </si>
  <si>
    <t>Kansas Inmate Returned from Another Jurisdiction</t>
  </si>
  <si>
    <t>Subtotal</t>
  </si>
  <si>
    <t xml:space="preserve"> Subtotal</t>
  </si>
  <si>
    <t>Court Commitments</t>
  </si>
  <si>
    <t>Return from Court Appearance</t>
  </si>
  <si>
    <t xml:space="preserve">Total Admissions </t>
  </si>
  <si>
    <t xml:space="preserve">Total Releases </t>
  </si>
  <si>
    <t>Kansas Inmate Released for Housing</t>
  </si>
  <si>
    <t>Interstate/Federal Inmate Released to Sending Jurisdiction</t>
  </si>
  <si>
    <t>Court-Ordered Release</t>
  </si>
  <si>
    <t>Probation</t>
  </si>
  <si>
    <t>Returned Parolee Placed on Probation</t>
  </si>
  <si>
    <t>Released on Appeal Bond</t>
  </si>
  <si>
    <t>Released for Court Appearance</t>
  </si>
  <si>
    <t>Other Final Release by Court Order</t>
  </si>
  <si>
    <t>Admissions and Releases for Kansas Department of Corrections Institutions</t>
  </si>
  <si>
    <t>Return from Escape</t>
  </si>
  <si>
    <t>Escape</t>
  </si>
  <si>
    <t>Type of Admission and Release</t>
  </si>
  <si>
    <t>Non-violator Return, No New Sentence</t>
  </si>
  <si>
    <t>Certain types of transactions involving known temporary exits from a correctional facility have been excluded from the body of the table.</t>
  </si>
  <si>
    <t>Adm. Hold - Possible Violator</t>
  </si>
  <si>
    <t>2015</t>
  </si>
  <si>
    <t>2016</t>
  </si>
  <si>
    <t>2017</t>
  </si>
  <si>
    <t>Parole Violator, No New Sentence</t>
  </si>
  <si>
    <t>Conditional Release Violator, No New Sentence</t>
  </si>
  <si>
    <t>2018</t>
  </si>
  <si>
    <t>2019</t>
  </si>
  <si>
    <t>2020</t>
  </si>
  <si>
    <t>2021</t>
  </si>
  <si>
    <t xml:space="preserve"> Fiscal Years 2015-2021</t>
  </si>
  <si>
    <t>Source: Kansas Department of Corrections, various Offender Population Reports, https://www.doc.ks.gov/publications/ (accessed July 13, 2022).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</si>
</sst>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0\ \ \ \ \ "/>
    <numFmt numFmtId="173" formatCode="[$-409]dddd\,\ mmmm\ dd\,\ yyyy"/>
    <numFmt numFmtId="174" formatCode="[$-409]h:mm:ss\ AM/PM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b/>
      <sz val="8"/>
      <name val="Helv"/>
      <family val="0"/>
    </font>
    <font>
      <sz val="7"/>
      <name val="Arial"/>
      <family val="2"/>
    </font>
    <font>
      <sz val="7"/>
      <name val="Helv"/>
      <family val="0"/>
    </font>
    <font>
      <sz val="10"/>
      <color indexed="8"/>
      <name val="Gill Sans MT"/>
      <family val="2"/>
    </font>
    <font>
      <sz val="10"/>
      <color indexed="9"/>
      <name val="Gill Sans MT"/>
      <family val="2"/>
    </font>
    <font>
      <sz val="10"/>
      <color indexed="20"/>
      <name val="Gill Sans MT"/>
      <family val="2"/>
    </font>
    <font>
      <b/>
      <sz val="10"/>
      <color indexed="10"/>
      <name val="Gill Sans MT"/>
      <family val="2"/>
    </font>
    <font>
      <b/>
      <sz val="10"/>
      <color indexed="9"/>
      <name val="Gill Sans MT"/>
      <family val="2"/>
    </font>
    <font>
      <i/>
      <sz val="10"/>
      <color indexed="23"/>
      <name val="Gill Sans MT"/>
      <family val="2"/>
    </font>
    <font>
      <sz val="10"/>
      <color indexed="17"/>
      <name val="Gill Sans MT"/>
      <family val="2"/>
    </font>
    <font>
      <b/>
      <sz val="15"/>
      <color indexed="62"/>
      <name val="Gill Sans MT"/>
      <family val="2"/>
    </font>
    <font>
      <b/>
      <sz val="13"/>
      <color indexed="62"/>
      <name val="Gill Sans MT"/>
      <family val="2"/>
    </font>
    <font>
      <b/>
      <sz val="11"/>
      <color indexed="62"/>
      <name val="Gill Sans MT"/>
      <family val="2"/>
    </font>
    <font>
      <sz val="10"/>
      <color indexed="62"/>
      <name val="Gill Sans MT"/>
      <family val="2"/>
    </font>
    <font>
      <sz val="10"/>
      <color indexed="10"/>
      <name val="Gill Sans MT"/>
      <family val="2"/>
    </font>
    <font>
      <sz val="10"/>
      <color indexed="19"/>
      <name val="Gill Sans MT"/>
      <family val="2"/>
    </font>
    <font>
      <b/>
      <sz val="10"/>
      <color indexed="63"/>
      <name val="Gill Sans MT"/>
      <family val="2"/>
    </font>
    <font>
      <b/>
      <sz val="18"/>
      <color indexed="62"/>
      <name val="Cambria"/>
      <family val="2"/>
    </font>
    <font>
      <b/>
      <sz val="10"/>
      <color indexed="8"/>
      <name val="Gill Sans MT"/>
      <family val="2"/>
    </font>
    <font>
      <sz val="10"/>
      <color theme="1"/>
      <name val="Gill Sans MT"/>
      <family val="2"/>
    </font>
    <font>
      <sz val="10"/>
      <color theme="0"/>
      <name val="Gill Sans MT"/>
      <family val="2"/>
    </font>
    <font>
      <sz val="10"/>
      <color rgb="FF9C0006"/>
      <name val="Gill Sans MT"/>
      <family val="2"/>
    </font>
    <font>
      <b/>
      <sz val="10"/>
      <color rgb="FFFA7D00"/>
      <name val="Gill Sans MT"/>
      <family val="2"/>
    </font>
    <font>
      <b/>
      <sz val="10"/>
      <color theme="0"/>
      <name val="Gill Sans MT"/>
      <family val="2"/>
    </font>
    <font>
      <i/>
      <sz val="10"/>
      <color rgb="FF7F7F7F"/>
      <name val="Gill Sans MT"/>
      <family val="2"/>
    </font>
    <font>
      <sz val="10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0"/>
      <color rgb="FF3F3F76"/>
      <name val="Gill Sans MT"/>
      <family val="2"/>
    </font>
    <font>
      <sz val="10"/>
      <color rgb="FFFA7D00"/>
      <name val="Gill Sans MT"/>
      <family val="2"/>
    </font>
    <font>
      <sz val="10"/>
      <color rgb="FF9C6500"/>
      <name val="Gill Sans MT"/>
      <family val="2"/>
    </font>
    <font>
      <b/>
      <sz val="10"/>
      <color rgb="FF3F3F3F"/>
      <name val="Gill Sans MT"/>
      <family val="2"/>
    </font>
    <font>
      <b/>
      <sz val="18"/>
      <color theme="3"/>
      <name val="Cambria"/>
      <family val="2"/>
    </font>
    <font>
      <b/>
      <sz val="10"/>
      <color theme="1"/>
      <name val="Gill Sans MT"/>
      <family val="2"/>
    </font>
    <font>
      <sz val="10"/>
      <color rgb="FFFF0000"/>
      <name val="Gill Sans 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Continuous" vertical="top"/>
      <protection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top"/>
    </xf>
    <xf numFmtId="37" fontId="6" fillId="0" borderId="0" xfId="0" applyNumberFormat="1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37" fontId="6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172" fontId="7" fillId="0" borderId="0" xfId="0" applyNumberFormat="1" applyFont="1" applyAlignment="1" applyProtection="1">
      <alignment vertical="center"/>
      <protection/>
    </xf>
    <xf numFmtId="172" fontId="9" fillId="0" borderId="0" xfId="0" applyNumberFormat="1" applyFont="1" applyAlignment="1" applyProtection="1">
      <alignment vertical="center"/>
      <protection/>
    </xf>
    <xf numFmtId="0" fontId="12" fillId="0" borderId="0" xfId="0" applyFont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>
      <alignment horizontal="centerContinuous"/>
    </xf>
    <xf numFmtId="37" fontId="6" fillId="0" borderId="0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>
      <alignment horizontal="centerContinuous"/>
    </xf>
    <xf numFmtId="0" fontId="7" fillId="0" borderId="0" xfId="0" applyFont="1" applyAlignment="1" applyProtection="1">
      <alignment horizontal="left" vertical="center" indent="1"/>
      <protection/>
    </xf>
    <xf numFmtId="0" fontId="7" fillId="0" borderId="0" xfId="0" applyFont="1" applyAlignment="1" applyProtection="1">
      <alignment horizontal="left" vertical="center" indent="2"/>
      <protection/>
    </xf>
    <xf numFmtId="0" fontId="7" fillId="0" borderId="0" xfId="0" applyFont="1" applyAlignment="1" applyProtection="1">
      <alignment horizontal="left" vertical="center" indent="3"/>
      <protection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vertical="center" wrapText="1"/>
      <protection/>
    </xf>
    <xf numFmtId="0" fontId="11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8</xdr:col>
      <xdr:colOff>9525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323850"/>
          <a:ext cx="6791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8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680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28575</xdr:rowOff>
    </xdr:from>
    <xdr:to>
      <xdr:col>8</xdr:col>
      <xdr:colOff>0</xdr:colOff>
      <xdr:row>48</xdr:row>
      <xdr:rowOff>28575</xdr:rowOff>
    </xdr:to>
    <xdr:sp>
      <xdr:nvSpPr>
        <xdr:cNvPr id="3" name="Line 3"/>
        <xdr:cNvSpPr>
          <a:spLocks/>
        </xdr:cNvSpPr>
      </xdr:nvSpPr>
      <xdr:spPr>
        <a:xfrm>
          <a:off x="0" y="5800725"/>
          <a:ext cx="680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51"/>
  <sheetViews>
    <sheetView showGridLines="0" tabSelected="1" zoomScalePageLayoutView="0" workbookViewId="0" topLeftCell="A1">
      <selection activeCell="A4" sqref="A4"/>
    </sheetView>
  </sheetViews>
  <sheetFormatPr defaultColWidth="9.77734375" defaultRowHeight="15.75"/>
  <cols>
    <col min="1" max="1" width="35.77734375" style="0" customWidth="1"/>
    <col min="2" max="8" width="6.21484375" style="0" customWidth="1"/>
  </cols>
  <sheetData>
    <row r="1" spans="1:8" ht="12" customHeight="1">
      <c r="A1" s="14" t="s">
        <v>26</v>
      </c>
      <c r="B1" s="15"/>
      <c r="C1" s="15"/>
      <c r="D1" s="16"/>
      <c r="E1" s="17"/>
      <c r="F1" s="17"/>
      <c r="G1" s="17"/>
      <c r="H1" s="17"/>
    </row>
    <row r="2" spans="1:8" ht="12" customHeight="1">
      <c r="A2" s="18" t="s">
        <v>42</v>
      </c>
      <c r="B2" s="19"/>
      <c r="C2" s="19"/>
      <c r="D2" s="20"/>
      <c r="E2" s="21"/>
      <c r="F2" s="21"/>
      <c r="G2" s="21"/>
      <c r="H2" s="21"/>
    </row>
    <row r="3" spans="1:8" ht="3" customHeight="1">
      <c r="A3" s="1"/>
      <c r="B3" s="2"/>
      <c r="C3" s="3"/>
      <c r="D3" s="4"/>
      <c r="E3" s="5"/>
      <c r="F3" s="5"/>
      <c r="G3" s="5"/>
      <c r="H3" s="5"/>
    </row>
    <row r="4" spans="1:8" s="26" customFormat="1" ht="12.75" customHeight="1">
      <c r="A4" s="25" t="s">
        <v>29</v>
      </c>
      <c r="B4" s="30" t="s">
        <v>33</v>
      </c>
      <c r="C4" s="30" t="s">
        <v>34</v>
      </c>
      <c r="D4" s="30" t="s">
        <v>35</v>
      </c>
      <c r="E4" s="30" t="s">
        <v>38</v>
      </c>
      <c r="F4" s="30" t="s">
        <v>39</v>
      </c>
      <c r="G4" s="30" t="s">
        <v>40</v>
      </c>
      <c r="H4" s="30" t="s">
        <v>41</v>
      </c>
    </row>
    <row r="5" spans="1:2" ht="3" customHeight="1">
      <c r="A5" s="7"/>
      <c r="B5" s="7"/>
    </row>
    <row r="6" spans="1:4" ht="11.25" customHeight="1">
      <c r="A6" s="27" t="s">
        <v>8</v>
      </c>
      <c r="B6" s="10"/>
      <c r="C6" s="9"/>
      <c r="D6" s="9"/>
    </row>
    <row r="7" spans="1:4" ht="10.5" customHeight="1">
      <c r="A7" s="22" t="s">
        <v>0</v>
      </c>
      <c r="B7" s="10"/>
      <c r="C7" s="9"/>
      <c r="D7" s="9"/>
    </row>
    <row r="8" spans="1:8" ht="11.25" customHeight="1">
      <c r="A8" s="23" t="s">
        <v>14</v>
      </c>
      <c r="B8" s="11">
        <v>4584</v>
      </c>
      <c r="C8" s="11">
        <v>4852</v>
      </c>
      <c r="D8" s="11">
        <v>5244</v>
      </c>
      <c r="E8" s="11">
        <v>5385</v>
      </c>
      <c r="F8" s="11">
        <v>5244</v>
      </c>
      <c r="G8" s="11">
        <v>3634</v>
      </c>
      <c r="H8" s="11">
        <v>2988</v>
      </c>
    </row>
    <row r="9" spans="1:8" ht="11.25" customHeight="1">
      <c r="A9" s="23" t="s">
        <v>15</v>
      </c>
      <c r="B9" s="11">
        <v>79</v>
      </c>
      <c r="C9" s="11">
        <v>94</v>
      </c>
      <c r="D9" s="11">
        <v>78</v>
      </c>
      <c r="E9" s="11">
        <v>118</v>
      </c>
      <c r="F9" s="11">
        <v>105</v>
      </c>
      <c r="G9" s="11">
        <v>91</v>
      </c>
      <c r="H9" s="11">
        <v>75</v>
      </c>
    </row>
    <row r="10" spans="1:8" ht="11.25" customHeight="1">
      <c r="A10" s="24" t="s">
        <v>12</v>
      </c>
      <c r="B10" s="11">
        <f>B9+B8</f>
        <v>4663</v>
      </c>
      <c r="C10" s="11">
        <f>C9+C8</f>
        <v>4946</v>
      </c>
      <c r="D10" s="11">
        <f>D9+D8</f>
        <v>5322</v>
      </c>
      <c r="E10" s="11">
        <f>E9+E8</f>
        <v>5503</v>
      </c>
      <c r="F10" s="11">
        <f>F9+F8</f>
        <v>5349</v>
      </c>
      <c r="G10" s="11">
        <f>G9+G8</f>
        <v>3725</v>
      </c>
      <c r="H10" s="11">
        <f>H9+H8</f>
        <v>3063</v>
      </c>
    </row>
    <row r="11" ht="1.5" customHeight="1">
      <c r="A11" s="10"/>
    </row>
    <row r="12" ht="10.5" customHeight="1">
      <c r="A12" s="22" t="s">
        <v>9</v>
      </c>
    </row>
    <row r="13" spans="1:8" ht="11.25" customHeight="1">
      <c r="A13" s="23" t="s">
        <v>36</v>
      </c>
      <c r="B13" s="11">
        <v>1214</v>
      </c>
      <c r="C13" s="11">
        <v>1236</v>
      </c>
      <c r="D13" s="11">
        <v>1200</v>
      </c>
      <c r="E13" s="11">
        <v>1083</v>
      </c>
      <c r="F13" s="11">
        <v>1090</v>
      </c>
      <c r="G13" s="11">
        <v>785</v>
      </c>
      <c r="H13" s="11">
        <v>437</v>
      </c>
    </row>
    <row r="14" spans="1:8" ht="11.25" customHeight="1">
      <c r="A14" s="23" t="s">
        <v>37</v>
      </c>
      <c r="B14" s="11">
        <v>5</v>
      </c>
      <c r="C14" s="11">
        <v>1</v>
      </c>
      <c r="D14" s="11">
        <v>1</v>
      </c>
      <c r="E14" s="11">
        <v>0</v>
      </c>
      <c r="F14" s="11">
        <v>1</v>
      </c>
      <c r="G14" s="11">
        <v>1</v>
      </c>
      <c r="H14" s="11">
        <v>8</v>
      </c>
    </row>
    <row r="15" spans="1:8" ht="11.25" customHeight="1">
      <c r="A15" s="23" t="s">
        <v>27</v>
      </c>
      <c r="B15" s="11">
        <v>8</v>
      </c>
      <c r="C15" s="11">
        <v>1</v>
      </c>
      <c r="D15" s="11">
        <v>11</v>
      </c>
      <c r="E15" s="11">
        <v>3</v>
      </c>
      <c r="F15" s="11">
        <v>4</v>
      </c>
      <c r="G15" s="11">
        <v>7</v>
      </c>
      <c r="H15" s="11">
        <v>2</v>
      </c>
    </row>
    <row r="16" spans="1:8" ht="11.25" customHeight="1">
      <c r="A16" s="23" t="s">
        <v>30</v>
      </c>
      <c r="B16" s="11">
        <v>3</v>
      </c>
      <c r="C16" s="11">
        <v>0</v>
      </c>
      <c r="D16" s="11">
        <v>4</v>
      </c>
      <c r="E16" s="11">
        <v>9</v>
      </c>
      <c r="F16" s="11">
        <v>5</v>
      </c>
      <c r="G16" s="11">
        <v>1</v>
      </c>
      <c r="H16" s="11">
        <v>2</v>
      </c>
    </row>
    <row r="17" spans="1:8" ht="11.25" customHeight="1">
      <c r="A17" s="23" t="s">
        <v>32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ht="11.25" customHeight="1">
      <c r="A18" s="24" t="s">
        <v>13</v>
      </c>
      <c r="B18" s="11">
        <v>1230</v>
      </c>
      <c r="C18" s="11">
        <f>SUM(C13:C17)</f>
        <v>1238</v>
      </c>
      <c r="D18" s="11">
        <f>SUM(D13:D17)</f>
        <v>1216</v>
      </c>
      <c r="E18" s="11">
        <v>1095</v>
      </c>
      <c r="F18" s="11">
        <v>1111</v>
      </c>
      <c r="G18" s="11">
        <v>800</v>
      </c>
      <c r="H18" s="11">
        <f>SUM(H13:H17)</f>
        <v>449</v>
      </c>
    </row>
    <row r="19" ht="1.5" customHeight="1">
      <c r="A19" s="10"/>
    </row>
    <row r="20" ht="11.25" customHeight="1">
      <c r="A20" s="22" t="s">
        <v>1</v>
      </c>
    </row>
    <row r="21" spans="1:8" ht="11.25" customHeight="1">
      <c r="A21" s="23" t="s">
        <v>10</v>
      </c>
      <c r="B21" s="11">
        <v>8</v>
      </c>
      <c r="C21" s="11">
        <v>15</v>
      </c>
      <c r="D21" s="11">
        <v>6</v>
      </c>
      <c r="E21" s="11">
        <v>6</v>
      </c>
      <c r="F21" s="11">
        <v>4</v>
      </c>
      <c r="G21" s="11">
        <v>4</v>
      </c>
      <c r="H21" s="11">
        <v>3</v>
      </c>
    </row>
    <row r="22" spans="1:8" ht="11.25" customHeight="1">
      <c r="A22" s="23" t="s">
        <v>11</v>
      </c>
      <c r="B22" s="11">
        <v>37</v>
      </c>
      <c r="C22" s="11">
        <v>29</v>
      </c>
      <c r="D22" s="11">
        <v>32</v>
      </c>
      <c r="E22" s="11">
        <v>32</v>
      </c>
      <c r="F22" s="11">
        <v>22</v>
      </c>
      <c r="G22" s="11">
        <v>28</v>
      </c>
      <c r="H22" s="11">
        <v>20</v>
      </c>
    </row>
    <row r="23" spans="1:8" ht="11.25" customHeight="1">
      <c r="A23" s="24" t="s">
        <v>12</v>
      </c>
      <c r="B23" s="11">
        <f>SUM(B21:B22)</f>
        <v>45</v>
      </c>
      <c r="C23" s="11">
        <f>SUM(C21:C22)</f>
        <v>44</v>
      </c>
      <c r="D23" s="11">
        <f>SUM(D21:D22)</f>
        <v>38</v>
      </c>
      <c r="E23" s="11">
        <f>SUM(E21:E22)</f>
        <v>38</v>
      </c>
      <c r="F23" s="11">
        <f>SUM(F21:F22)</f>
        <v>26</v>
      </c>
      <c r="G23" s="11">
        <f>SUM(G21:G22)</f>
        <v>32</v>
      </c>
      <c r="H23" s="11">
        <f>SUM(H21:H22)</f>
        <v>23</v>
      </c>
    </row>
    <row r="24" spans="1:8" ht="1.5" customHeight="1">
      <c r="A24" s="10"/>
      <c r="G24" s="11"/>
      <c r="H24" s="11"/>
    </row>
    <row r="25" spans="1:8" ht="11.25" customHeight="1">
      <c r="A25" s="27" t="s">
        <v>16</v>
      </c>
      <c r="B25" s="12">
        <f aca="true" t="shared" si="0" ref="B25:G25">B10+B18+B23</f>
        <v>5938</v>
      </c>
      <c r="C25" s="12">
        <f t="shared" si="0"/>
        <v>6228</v>
      </c>
      <c r="D25" s="12">
        <f t="shared" si="0"/>
        <v>6576</v>
      </c>
      <c r="E25" s="12">
        <f t="shared" si="0"/>
        <v>6636</v>
      </c>
      <c r="F25" s="12">
        <f t="shared" si="0"/>
        <v>6486</v>
      </c>
      <c r="G25" s="12">
        <f t="shared" si="0"/>
        <v>4557</v>
      </c>
      <c r="H25" s="12">
        <f aca="true" t="shared" si="1" ref="B25:H25">H10+H18+H23</f>
        <v>3535</v>
      </c>
    </row>
    <row r="26" ht="1.5" customHeight="1">
      <c r="A26" s="10"/>
    </row>
    <row r="27" ht="10.5" customHeight="1">
      <c r="A27" s="27" t="s">
        <v>7</v>
      </c>
    </row>
    <row r="28" spans="1:8" ht="11.25" customHeight="1">
      <c r="A28" s="22" t="s">
        <v>2</v>
      </c>
      <c r="B28" s="11">
        <v>3948</v>
      </c>
      <c r="C28" s="11">
        <v>4521</v>
      </c>
      <c r="D28" s="11">
        <v>4649</v>
      </c>
      <c r="E28" s="11">
        <v>4736</v>
      </c>
      <c r="F28" s="11">
        <v>4781</v>
      </c>
      <c r="G28" s="11">
        <v>4607</v>
      </c>
      <c r="H28" s="11">
        <v>3709</v>
      </c>
    </row>
    <row r="29" spans="1:8" ht="11.25" customHeight="1">
      <c r="A29" s="22" t="s">
        <v>3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11.25" customHeight="1">
      <c r="A30" s="22" t="s">
        <v>4</v>
      </c>
      <c r="B30" s="11">
        <v>1590</v>
      </c>
      <c r="C30" s="11">
        <v>1678</v>
      </c>
      <c r="D30" s="11">
        <v>1561</v>
      </c>
      <c r="E30" s="11">
        <v>1516</v>
      </c>
      <c r="F30" s="11">
        <v>1431</v>
      </c>
      <c r="G30" s="11">
        <v>620</v>
      </c>
      <c r="H30" s="11">
        <v>302</v>
      </c>
    </row>
    <row r="31" spans="1:8" ht="11.25" customHeight="1">
      <c r="A31" s="22" t="s">
        <v>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 ht="10.5" customHeight="1">
      <c r="A32" s="22" t="s">
        <v>1</v>
      </c>
      <c r="E32" s="11"/>
      <c r="G32" s="11"/>
      <c r="H32" s="11"/>
    </row>
    <row r="33" spans="1:8" ht="11.25" customHeight="1">
      <c r="A33" s="23" t="s">
        <v>18</v>
      </c>
      <c r="B33" s="11">
        <v>16</v>
      </c>
      <c r="C33" s="11">
        <v>14</v>
      </c>
      <c r="D33" s="11">
        <v>9</v>
      </c>
      <c r="E33" s="11">
        <v>12</v>
      </c>
      <c r="F33" s="11">
        <v>14</v>
      </c>
      <c r="G33" s="11">
        <v>6</v>
      </c>
      <c r="H33" s="11">
        <v>4</v>
      </c>
    </row>
    <row r="34" spans="1:8" ht="11.25" customHeight="1">
      <c r="A34" s="23" t="s">
        <v>19</v>
      </c>
      <c r="B34" s="11">
        <v>13</v>
      </c>
      <c r="C34" s="11">
        <v>4</v>
      </c>
      <c r="D34" s="11">
        <v>13</v>
      </c>
      <c r="E34" s="11">
        <v>9</v>
      </c>
      <c r="F34" s="11">
        <v>5</v>
      </c>
      <c r="G34" s="11">
        <v>2</v>
      </c>
      <c r="H34" s="11">
        <v>5</v>
      </c>
    </row>
    <row r="35" spans="1:8" ht="11.25" customHeight="1">
      <c r="A35" s="24" t="s">
        <v>12</v>
      </c>
      <c r="B35" s="11">
        <f>SUM(B33:B34)</f>
        <v>29</v>
      </c>
      <c r="C35" s="11">
        <f>SUM(C33:C34)</f>
        <v>18</v>
      </c>
      <c r="D35" s="11">
        <f>SUM(D33:D34)</f>
        <v>22</v>
      </c>
      <c r="E35" s="11">
        <f>SUM(E33:E34)</f>
        <v>21</v>
      </c>
      <c r="F35" s="11">
        <f>SUM(F33:F34)</f>
        <v>19</v>
      </c>
      <c r="G35" s="11">
        <f>SUM(G33:G34)</f>
        <v>8</v>
      </c>
      <c r="H35" s="11">
        <f>SUM(H33:H34)</f>
        <v>9</v>
      </c>
    </row>
    <row r="36" spans="1:8" ht="1.5" customHeight="1">
      <c r="A36" s="24"/>
      <c r="B36" s="11"/>
      <c r="C36" s="11"/>
      <c r="D36" s="11"/>
      <c r="E36" s="11"/>
      <c r="F36" s="11"/>
      <c r="G36" s="11"/>
      <c r="H36" s="11"/>
    </row>
    <row r="37" ht="10.5" customHeight="1">
      <c r="A37" s="22" t="s">
        <v>20</v>
      </c>
    </row>
    <row r="38" spans="1:8" ht="11.25" customHeight="1">
      <c r="A38" s="23" t="s">
        <v>21</v>
      </c>
      <c r="B38" s="11">
        <v>6</v>
      </c>
      <c r="C38" s="11">
        <v>7</v>
      </c>
      <c r="D38" s="11">
        <v>7</v>
      </c>
      <c r="E38" s="11">
        <v>5</v>
      </c>
      <c r="F38" s="11">
        <v>15</v>
      </c>
      <c r="G38" s="11">
        <v>13</v>
      </c>
      <c r="H38" s="11">
        <v>10</v>
      </c>
    </row>
    <row r="39" spans="1:8" ht="11.25" customHeight="1">
      <c r="A39" s="23" t="s">
        <v>22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ht="11.25" customHeight="1">
      <c r="A40" s="23" t="s">
        <v>23</v>
      </c>
      <c r="B40" s="11">
        <v>3</v>
      </c>
      <c r="C40" s="11">
        <v>7</v>
      </c>
      <c r="D40" s="11">
        <v>6</v>
      </c>
      <c r="E40" s="11">
        <v>2</v>
      </c>
      <c r="F40" s="11">
        <v>1</v>
      </c>
      <c r="G40" s="11">
        <v>0</v>
      </c>
      <c r="H40" s="11">
        <v>1</v>
      </c>
    </row>
    <row r="41" spans="1:8" ht="11.25" customHeight="1">
      <c r="A41" s="23" t="s">
        <v>24</v>
      </c>
      <c r="B41" s="11">
        <v>113</v>
      </c>
      <c r="C41" s="11">
        <v>102</v>
      </c>
      <c r="D41" s="11">
        <v>137</v>
      </c>
      <c r="E41" s="11">
        <v>129</v>
      </c>
      <c r="F41" s="11">
        <v>124</v>
      </c>
      <c r="G41" s="11">
        <v>107</v>
      </c>
      <c r="H41" s="11">
        <v>74</v>
      </c>
    </row>
    <row r="42" spans="1:8" s="9" customFormat="1" ht="11.25" customHeight="1">
      <c r="A42" s="23" t="s">
        <v>25</v>
      </c>
      <c r="B42" s="11">
        <v>9</v>
      </c>
      <c r="C42" s="11">
        <v>14</v>
      </c>
      <c r="D42" s="11">
        <v>4</v>
      </c>
      <c r="E42" s="11">
        <v>18</v>
      </c>
      <c r="F42" s="11">
        <v>14</v>
      </c>
      <c r="G42" s="11">
        <v>15</v>
      </c>
      <c r="H42" s="11">
        <v>22</v>
      </c>
    </row>
    <row r="43" spans="1:8" ht="11.25" customHeight="1">
      <c r="A43" s="24" t="s">
        <v>12</v>
      </c>
      <c r="B43" s="11">
        <f>SUM(B38:B42)</f>
        <v>131</v>
      </c>
      <c r="C43" s="11">
        <f>SUM(C38:C42)</f>
        <v>130</v>
      </c>
      <c r="D43" s="11">
        <f>SUM(D38:D42)</f>
        <v>154</v>
      </c>
      <c r="E43" s="11">
        <f>SUM(E38:E42)</f>
        <v>154</v>
      </c>
      <c r="F43" s="11">
        <f>SUM(F38:F42)</f>
        <v>154</v>
      </c>
      <c r="G43" s="11">
        <f>SUM(G38:G42)</f>
        <v>135</v>
      </c>
      <c r="H43" s="11">
        <f>SUM(H38:H42)</f>
        <v>107</v>
      </c>
    </row>
    <row r="44" spans="1:8" ht="1.5" customHeight="1">
      <c r="A44" s="24"/>
      <c r="B44" s="11"/>
      <c r="C44" s="11"/>
      <c r="D44" s="11"/>
      <c r="E44" s="11"/>
      <c r="F44" s="11"/>
      <c r="G44" s="11"/>
      <c r="H44" s="11"/>
    </row>
    <row r="45" spans="1:8" ht="11.25" customHeight="1">
      <c r="A45" s="22" t="s">
        <v>28</v>
      </c>
      <c r="B45" s="11">
        <v>5</v>
      </c>
      <c r="C45" s="11">
        <v>4</v>
      </c>
      <c r="D45" s="11">
        <v>9</v>
      </c>
      <c r="E45" s="11">
        <v>5</v>
      </c>
      <c r="F45" s="11">
        <v>3</v>
      </c>
      <c r="G45" s="11">
        <v>8</v>
      </c>
      <c r="H45" s="11">
        <v>0</v>
      </c>
    </row>
    <row r="46" spans="1:8" ht="11.25" customHeight="1">
      <c r="A46" s="22" t="s">
        <v>6</v>
      </c>
      <c r="B46" s="11">
        <v>23</v>
      </c>
      <c r="C46" s="11">
        <v>31</v>
      </c>
      <c r="D46" s="11">
        <v>33</v>
      </c>
      <c r="E46" s="11">
        <v>33</v>
      </c>
      <c r="F46" s="11">
        <v>29</v>
      </c>
      <c r="G46" s="11">
        <v>33</v>
      </c>
      <c r="H46" s="11">
        <v>52</v>
      </c>
    </row>
    <row r="47" spans="1:3" ht="1.5" customHeight="1">
      <c r="A47" s="10"/>
      <c r="C47" s="29"/>
    </row>
    <row r="48" spans="1:8" ht="11.25" customHeight="1">
      <c r="A48" s="28" t="s">
        <v>17</v>
      </c>
      <c r="B48" s="12">
        <f aca="true" t="shared" si="2" ref="B48:G48">SUM(B28:B31)+B35+B43+B45+B46</f>
        <v>5726</v>
      </c>
      <c r="C48" s="12">
        <f t="shared" si="2"/>
        <v>6382</v>
      </c>
      <c r="D48" s="12">
        <f t="shared" si="2"/>
        <v>6428</v>
      </c>
      <c r="E48" s="12">
        <f t="shared" si="2"/>
        <v>6465</v>
      </c>
      <c r="F48" s="12">
        <f t="shared" si="2"/>
        <v>6417</v>
      </c>
      <c r="G48" s="12">
        <f t="shared" si="2"/>
        <v>5411</v>
      </c>
      <c r="H48" s="12">
        <f aca="true" t="shared" si="3" ref="B48:H48">SUM(H28:H31)+H35+H43+H45+H46</f>
        <v>4179</v>
      </c>
    </row>
    <row r="49" spans="1:8" ht="3" customHeight="1">
      <c r="A49" s="6"/>
      <c r="B49" s="6"/>
      <c r="C49" s="6"/>
      <c r="D49" s="8"/>
      <c r="G49" s="6"/>
      <c r="H49" s="6"/>
    </row>
    <row r="50" spans="1:8" s="13" customFormat="1" ht="10.5" customHeight="1">
      <c r="A50" s="31" t="s">
        <v>43</v>
      </c>
      <c r="B50" s="31"/>
      <c r="C50" s="31"/>
      <c r="D50" s="31"/>
      <c r="E50" s="31"/>
      <c r="F50" s="31"/>
      <c r="G50" s="31"/>
      <c r="H50" s="31"/>
    </row>
    <row r="51" spans="1:8" ht="10.5" customHeight="1">
      <c r="A51" s="32" t="s">
        <v>31</v>
      </c>
      <c r="B51" s="32"/>
      <c r="C51" s="32"/>
      <c r="D51" s="32"/>
      <c r="E51" s="32"/>
      <c r="F51" s="32"/>
      <c r="G51" s="32"/>
      <c r="H51" s="32"/>
    </row>
  </sheetData>
  <sheetProtection/>
  <mergeCells count="2">
    <mergeCell ref="A50:H50"/>
    <mergeCell ref="A51:H51"/>
  </mergeCells>
  <printOptions horizontalCentered="1"/>
  <pageMargins left="1" right="1" top="0.7" bottom="0.7" header="0.5" footer="0.5"/>
  <pageSetup horizontalDpi="600" verticalDpi="600" orientation="landscape" r:id="rId2"/>
  <ignoredErrors>
    <ignoredError sqref="H4:H5 B4:G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ÆXSystems(tm)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JMeents</dc:creator>
  <cp:keywords/>
  <dc:description/>
  <cp:lastModifiedBy>KU User</cp:lastModifiedBy>
  <cp:lastPrinted>2020-11-19T15:08:09Z</cp:lastPrinted>
  <dcterms:created xsi:type="dcterms:W3CDTF">1997-02-05T20:37:13Z</dcterms:created>
  <dcterms:modified xsi:type="dcterms:W3CDTF">2022-07-13T20:31:43Z</dcterms:modified>
  <cp:category/>
  <cp:version/>
  <cp:contentType/>
  <cp:contentStatus/>
</cp:coreProperties>
</file>