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8300" activeTab="0"/>
  </bookViews>
  <sheets>
    <sheet name="Sheet1" sheetId="1" r:id="rId1"/>
  </sheets>
  <definedNames>
    <definedName name="pctch">'Sheet1'!$H$6:$H$56</definedName>
    <definedName name="_xlnm.Print_Area" localSheetId="0">'Sheet1'!$A$1:$I$63</definedName>
  </definedNames>
  <calcPr fullCalcOnLoad="1"/>
</workbook>
</file>

<file path=xl/sharedStrings.xml><?xml version="1.0" encoding="utf-8"?>
<sst xmlns="http://schemas.openxmlformats.org/spreadsheetml/2006/main" count="60" uniqueCount="60">
  <si>
    <t>Alabama</t>
  </si>
  <si>
    <t>Alaska</t>
  </si>
  <si>
    <t>Arizona</t>
  </si>
  <si>
    <t>Arkansas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</si>
  <si>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</si>
  <si>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</si>
  <si>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</si>
  <si>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</si>
  <si>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</si>
  <si>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</si>
  <si>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</si>
  <si>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</si>
  <si>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</si>
  <si>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</si>
  <si>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</si>
  <si>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</si>
  <si>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</si>
  <si>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</si>
  <si>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</si>
  <si>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</si>
  <si>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</si>
  <si>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</si>
  <si>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</si>
  <si>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Montana</t>
  </si>
  <si>
    <t>Nevada</t>
  </si>
  <si>
    <t>New Hampshire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</si>
  <si>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</si>
  <si>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</si>
  <si>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</si>
  <si>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</si>
  <si>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</si>
  <si>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</si>
  <si>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</si>
  <si>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</si>
  <si>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</si>
  <si>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</si>
  <si>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</si>
  <si>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</si>
  <si>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Vermont</t>
  </si>
  <si>
    <t>Virginia</t>
  </si>
  <si>
    <t>West Virginia</t>
  </si>
  <si>
    <t>Wisconsin</t>
  </si>
  <si>
    <t>Wyoming</t>
  </si>
  <si>
    <t>State</t>
  </si>
  <si>
    <t>Annual data are a sum of quarterly openings of individual establishments and therefore capture seasonal fluctuations.</t>
  </si>
  <si>
    <t>Data revised annually.</t>
  </si>
  <si>
    <t>Rank</t>
  </si>
  <si>
    <t>California</t>
  </si>
  <si>
    <t>Massachusetts</t>
  </si>
  <si>
    <t>Missouri</t>
  </si>
  <si>
    <t>Nebraska</t>
  </si>
  <si>
    <t>New Jersey</t>
  </si>
  <si>
    <t>Texas</t>
  </si>
  <si>
    <t>Utah</t>
  </si>
  <si>
    <t>Washington</t>
  </si>
  <si>
    <t>United States</t>
  </si>
  <si>
    <t>Rank based on percent change 2019-2020 with the largest percentage increase in new establishments being ranked highest.</t>
  </si>
  <si>
    <t>Source: U.S. Bureau of Labor Statistics, Business Employment Dynamics, https://data.bls.gov/cgi-bin/dsrv?bd (accessed February 10, 2023).</t>
  </si>
  <si>
    <t>Percent Change
2020-2021</t>
  </si>
  <si>
    <t>New Establishments by State, 2016-2021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</si>
</sst>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;\(#,##0.0\)"/>
    <numFmt numFmtId="167" formatCode="0.000000"/>
    <numFmt numFmtId="168" formatCode="0.00000"/>
    <numFmt numFmtId="169" formatCode="0.0000"/>
    <numFmt numFmtId="170" formatCode="0.000"/>
    <numFmt numFmtId="171" formatCode="0.0000000"/>
    <numFmt numFmtId="172" formatCode="0.00000000"/>
    <numFmt numFmtId="173" formatCode="[$-409]dddd\,\ mmmm\ dd\,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0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5" fontId="4" fillId="0" borderId="0" xfId="0" applyNumberFormat="1" applyFont="1" applyAlignment="1">
      <alignment horizontal="right" vertical="center" indent="3"/>
    </xf>
    <xf numFmtId="165" fontId="6" fillId="0" borderId="0" xfId="0" applyNumberFormat="1" applyFont="1" applyAlignment="1">
      <alignment horizontal="right" vertical="center" indent="3"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3" fontId="4" fillId="0" borderId="0" xfId="0" applyNumberFormat="1" applyFont="1" applyAlignment="1">
      <alignment horizontal="right" vertical="center" indent="1"/>
    </xf>
    <xf numFmtId="3" fontId="6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9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180975"/>
          <a:ext cx="5495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9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0" y="542925"/>
          <a:ext cx="5495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28575</xdr:rowOff>
    </xdr:from>
    <xdr:to>
      <xdr:col>9</xdr:col>
      <xdr:colOff>0</xdr:colOff>
      <xdr:row>57</xdr:row>
      <xdr:rowOff>28575</xdr:rowOff>
    </xdr:to>
    <xdr:sp>
      <xdr:nvSpPr>
        <xdr:cNvPr id="3" name="Line 3"/>
        <xdr:cNvSpPr>
          <a:spLocks/>
        </xdr:cNvSpPr>
      </xdr:nvSpPr>
      <xdr:spPr>
        <a:xfrm>
          <a:off x="0" y="8096250"/>
          <a:ext cx="5495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tabSelected="1" zoomScalePageLayoutView="0" workbookViewId="0" topLeftCell="A1">
      <selection activeCell="A6" sqref="A6"/>
    </sheetView>
  </sheetViews>
  <sheetFormatPr defaultColWidth="11.421875" defaultRowHeight="12.75"/>
  <cols>
    <col min="1" max="1" width="13.421875" style="0" customWidth="1"/>
    <col min="2" max="7" width="8.421875" style="0" customWidth="1"/>
    <col min="8" max="8" width="13.28125" style="0" customWidth="1"/>
    <col min="9" max="9" width="5.140625" style="0" customWidth="1"/>
    <col min="10" max="10" width="13.28125" style="0" customWidth="1"/>
    <col min="11" max="16384" width="8.8515625" style="0" customWidth="1"/>
  </cols>
  <sheetData>
    <row r="1" spans="1:10" s="3" customFormat="1" ht="12" customHeight="1">
      <c r="A1" s="30" t="s">
        <v>59</v>
      </c>
      <c r="B1" s="30"/>
      <c r="C1" s="30"/>
      <c r="D1" s="30"/>
      <c r="E1" s="30"/>
      <c r="F1" s="30"/>
      <c r="G1" s="30"/>
      <c r="H1" s="30"/>
      <c r="I1" s="30"/>
      <c r="J1" s="20"/>
    </row>
    <row r="2" spans="1:10" ht="3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2:10" s="10" customFormat="1" ht="12.75" customHeight="1">
      <c r="B3" s="11"/>
      <c r="C3" s="11"/>
      <c r="D3" s="11"/>
      <c r="E3" s="11"/>
      <c r="F3" s="11"/>
      <c r="G3" s="11"/>
      <c r="H3" s="31" t="s">
        <v>58</v>
      </c>
      <c r="I3" s="31" t="s">
        <v>46</v>
      </c>
      <c r="J3" s="21"/>
    </row>
    <row r="4" spans="1:10" s="10" customFormat="1" ht="12.75" customHeight="1">
      <c r="A4" s="10" t="s">
        <v>43</v>
      </c>
      <c r="B4" s="28">
        <v>2016</v>
      </c>
      <c r="C4" s="28">
        <v>2017</v>
      </c>
      <c r="D4" s="28">
        <v>2018</v>
      </c>
      <c r="E4" s="28">
        <v>2019</v>
      </c>
      <c r="F4" s="28">
        <v>2020</v>
      </c>
      <c r="G4" s="28">
        <v>2021</v>
      </c>
      <c r="H4" s="32"/>
      <c r="I4" s="32"/>
      <c r="J4" s="22"/>
    </row>
    <row r="5" spans="1:10" ht="3" customHeight="1">
      <c r="A5" s="2"/>
      <c r="D5">
        <v>10575</v>
      </c>
      <c r="E5">
        <v>10575</v>
      </c>
      <c r="H5" s="5"/>
      <c r="I5" s="5"/>
      <c r="J5" s="5"/>
    </row>
    <row r="6" spans="1:10" s="8" customFormat="1" ht="11.25" customHeight="1">
      <c r="A6" s="8" t="s">
        <v>0</v>
      </c>
      <c r="B6" s="9">
        <v>9845</v>
      </c>
      <c r="C6" s="9">
        <v>10053</v>
      </c>
      <c r="D6" s="9">
        <v>10125</v>
      </c>
      <c r="E6" s="9">
        <v>11645</v>
      </c>
      <c r="F6" s="9">
        <v>11038</v>
      </c>
      <c r="G6" s="9">
        <v>14998</v>
      </c>
      <c r="H6" s="15">
        <f>((G6-F6)/F6)*100</f>
        <v>35.876064504439206</v>
      </c>
      <c r="I6" s="25">
        <f aca="true" t="shared" si="0" ref="I6:I37">RANK(H6,pctch)</f>
        <v>22</v>
      </c>
      <c r="J6" s="15"/>
    </row>
    <row r="7" spans="1:10" s="8" customFormat="1" ht="11.25" customHeight="1">
      <c r="A7" s="8" t="s">
        <v>1</v>
      </c>
      <c r="B7" s="9">
        <v>1838</v>
      </c>
      <c r="C7" s="9">
        <v>1958</v>
      </c>
      <c r="D7" s="9">
        <v>1903</v>
      </c>
      <c r="E7" s="9">
        <v>1977</v>
      </c>
      <c r="F7" s="9">
        <v>2131</v>
      </c>
      <c r="G7" s="9">
        <v>2857</v>
      </c>
      <c r="H7" s="15">
        <f aca="true" t="shared" si="1" ref="H7:H57">((G7-F7)/F7)*100</f>
        <v>34.0685124354763</v>
      </c>
      <c r="I7" s="25">
        <f t="shared" si="0"/>
        <v>28</v>
      </c>
      <c r="J7" s="15"/>
    </row>
    <row r="8" spans="1:10" s="8" customFormat="1" ht="11.25" customHeight="1">
      <c r="A8" s="8" t="s">
        <v>2</v>
      </c>
      <c r="B8" s="9">
        <v>17141</v>
      </c>
      <c r="C8" s="9">
        <v>17768</v>
      </c>
      <c r="D8" s="9">
        <v>17857</v>
      </c>
      <c r="E8" s="9">
        <v>19171</v>
      </c>
      <c r="F8" s="9">
        <v>21339</v>
      </c>
      <c r="G8" s="9">
        <v>25923</v>
      </c>
      <c r="H8" s="15">
        <f t="shared" si="1"/>
        <v>21.481793898495713</v>
      </c>
      <c r="I8" s="25">
        <f t="shared" si="0"/>
        <v>41</v>
      </c>
      <c r="J8" s="15"/>
    </row>
    <row r="9" spans="1:10" s="8" customFormat="1" ht="11.25" customHeight="1">
      <c r="A9" s="8" t="s">
        <v>3</v>
      </c>
      <c r="B9" s="9">
        <v>7692</v>
      </c>
      <c r="C9" s="9">
        <v>7619</v>
      </c>
      <c r="D9" s="9">
        <v>7944</v>
      </c>
      <c r="E9" s="9">
        <v>8138</v>
      </c>
      <c r="F9" s="9">
        <v>8267</v>
      </c>
      <c r="G9" s="9">
        <v>10245</v>
      </c>
      <c r="H9" s="15">
        <f t="shared" si="1"/>
        <v>23.926454578444417</v>
      </c>
      <c r="I9" s="25">
        <f t="shared" si="0"/>
        <v>36</v>
      </c>
      <c r="J9" s="15"/>
    </row>
    <row r="10" spans="1:10" s="8" customFormat="1" ht="12" customHeight="1">
      <c r="A10" s="27" t="s">
        <v>47</v>
      </c>
      <c r="B10" s="9">
        <v>176898</v>
      </c>
      <c r="C10" s="9">
        <v>183696</v>
      </c>
      <c r="D10" s="9">
        <v>181519</v>
      </c>
      <c r="E10" s="9">
        <v>184136</v>
      </c>
      <c r="F10" s="9">
        <v>179890</v>
      </c>
      <c r="G10" s="9">
        <v>212208</v>
      </c>
      <c r="H10" s="15">
        <f t="shared" si="1"/>
        <v>17.965423314247595</v>
      </c>
      <c r="I10" s="25">
        <f t="shared" si="0"/>
        <v>46</v>
      </c>
      <c r="J10" s="15"/>
    </row>
    <row r="11" spans="1:10" s="8" customFormat="1" ht="11.25" customHeight="1">
      <c r="A11" s="8" t="s">
        <v>4</v>
      </c>
      <c r="B11" s="9">
        <v>22933</v>
      </c>
      <c r="C11" s="9">
        <v>22429</v>
      </c>
      <c r="D11" s="9">
        <v>23331</v>
      </c>
      <c r="E11" s="9">
        <v>25060</v>
      </c>
      <c r="F11" s="9">
        <v>26622</v>
      </c>
      <c r="G11" s="9">
        <v>32614</v>
      </c>
      <c r="H11" s="15">
        <f t="shared" si="1"/>
        <v>22.50770039816693</v>
      </c>
      <c r="I11" s="25">
        <f t="shared" si="0"/>
        <v>38</v>
      </c>
      <c r="J11" s="15"/>
    </row>
    <row r="12" spans="1:10" s="8" customFormat="1" ht="11.25" customHeight="1">
      <c r="A12" s="8" t="s">
        <v>5</v>
      </c>
      <c r="B12" s="9">
        <v>8332</v>
      </c>
      <c r="C12" s="9">
        <v>8961</v>
      </c>
      <c r="D12" s="9">
        <v>9128</v>
      </c>
      <c r="E12" s="9">
        <v>9215</v>
      </c>
      <c r="F12" s="9">
        <v>16206</v>
      </c>
      <c r="G12" s="9">
        <v>16791</v>
      </c>
      <c r="H12" s="15">
        <f t="shared" si="1"/>
        <v>3.6097741577193627</v>
      </c>
      <c r="I12" s="25">
        <f t="shared" si="0"/>
        <v>49</v>
      </c>
      <c r="J12" s="15"/>
    </row>
    <row r="13" spans="1:10" s="8" customFormat="1" ht="11.25" customHeight="1">
      <c r="A13" s="8" t="s">
        <v>6</v>
      </c>
      <c r="B13" s="9">
        <v>3238</v>
      </c>
      <c r="C13" s="9">
        <v>3381</v>
      </c>
      <c r="D13" s="9">
        <v>3557</v>
      </c>
      <c r="E13" s="9">
        <v>3519</v>
      </c>
      <c r="F13" s="9">
        <v>3525</v>
      </c>
      <c r="G13" s="9">
        <v>4567</v>
      </c>
      <c r="H13" s="15">
        <f t="shared" si="1"/>
        <v>29.56028368794326</v>
      </c>
      <c r="I13" s="25">
        <f t="shared" si="0"/>
        <v>30</v>
      </c>
      <c r="J13" s="15"/>
    </row>
    <row r="14" spans="1:10" s="8" customFormat="1" ht="11.25" customHeight="1">
      <c r="A14" s="8" t="s">
        <v>7</v>
      </c>
      <c r="B14" s="9">
        <v>3792</v>
      </c>
      <c r="C14" s="9">
        <v>4319</v>
      </c>
      <c r="D14" s="9">
        <v>4575</v>
      </c>
      <c r="E14" s="9">
        <v>4741</v>
      </c>
      <c r="F14" s="9">
        <v>4799</v>
      </c>
      <c r="G14" s="9">
        <v>6687</v>
      </c>
      <c r="H14" s="15">
        <f t="shared" si="1"/>
        <v>39.34152948530944</v>
      </c>
      <c r="I14" s="25">
        <f t="shared" si="0"/>
        <v>12</v>
      </c>
      <c r="J14" s="15"/>
    </row>
    <row r="15" spans="1:10" s="8" customFormat="1" ht="11.25" customHeight="1">
      <c r="A15" s="8" t="s">
        <v>8</v>
      </c>
      <c r="B15" s="9">
        <v>78680</v>
      </c>
      <c r="C15" s="9">
        <v>76441</v>
      </c>
      <c r="D15" s="9">
        <v>84156</v>
      </c>
      <c r="E15" s="9">
        <v>89654</v>
      </c>
      <c r="F15" s="9">
        <v>95115</v>
      </c>
      <c r="G15" s="9">
        <v>128193</v>
      </c>
      <c r="H15" s="15">
        <f t="shared" si="1"/>
        <v>34.77684907743258</v>
      </c>
      <c r="I15" s="25">
        <f t="shared" si="0"/>
        <v>24</v>
      </c>
      <c r="J15" s="15"/>
    </row>
    <row r="16" spans="1:10" s="8" customFormat="1" ht="11.25" customHeight="1">
      <c r="A16" s="8" t="s">
        <v>9</v>
      </c>
      <c r="B16" s="9">
        <v>31064</v>
      </c>
      <c r="C16" s="9">
        <v>29204</v>
      </c>
      <c r="D16" s="9">
        <v>28271</v>
      </c>
      <c r="E16" s="9">
        <v>37799</v>
      </c>
      <c r="F16" s="9">
        <v>34390</v>
      </c>
      <c r="G16" s="9">
        <v>49633</v>
      </c>
      <c r="H16" s="15">
        <f t="shared" si="1"/>
        <v>44.32393137539983</v>
      </c>
      <c r="I16" s="25">
        <f t="shared" si="0"/>
        <v>10</v>
      </c>
      <c r="J16" s="15"/>
    </row>
    <row r="17" spans="1:10" s="8" customFormat="1" ht="11.25" customHeight="1">
      <c r="A17" s="8" t="s">
        <v>10</v>
      </c>
      <c r="B17" s="9">
        <v>3416</v>
      </c>
      <c r="C17" s="9">
        <v>3648</v>
      </c>
      <c r="D17" s="9">
        <v>3955</v>
      </c>
      <c r="E17" s="9">
        <v>3852</v>
      </c>
      <c r="F17" s="9">
        <v>4514</v>
      </c>
      <c r="G17" s="9">
        <v>6110</v>
      </c>
      <c r="H17" s="15">
        <f t="shared" si="1"/>
        <v>35.356668143553385</v>
      </c>
      <c r="I17" s="25">
        <f t="shared" si="0"/>
        <v>23</v>
      </c>
      <c r="J17" s="15"/>
    </row>
    <row r="18" spans="1:10" s="8" customFormat="1" ht="11.25" customHeight="1">
      <c r="A18" s="8" t="s">
        <v>11</v>
      </c>
      <c r="B18" s="9">
        <v>6840</v>
      </c>
      <c r="C18" s="9">
        <v>7176</v>
      </c>
      <c r="D18" s="9">
        <v>8186</v>
      </c>
      <c r="E18" s="9">
        <v>8818</v>
      </c>
      <c r="F18" s="9">
        <v>9512</v>
      </c>
      <c r="G18" s="9">
        <v>13146</v>
      </c>
      <c r="H18" s="15">
        <f t="shared" si="1"/>
        <v>38.20437342304457</v>
      </c>
      <c r="I18" s="25">
        <f t="shared" si="0"/>
        <v>15</v>
      </c>
      <c r="J18" s="15"/>
    </row>
    <row r="19" spans="1:10" s="8" customFormat="1" ht="11.25" customHeight="1">
      <c r="A19" s="8" t="s">
        <v>12</v>
      </c>
      <c r="B19" s="9">
        <v>30966</v>
      </c>
      <c r="C19" s="9">
        <v>34843</v>
      </c>
      <c r="D19" s="9">
        <v>33441</v>
      </c>
      <c r="E19" s="9">
        <v>31686</v>
      </c>
      <c r="F19" s="9">
        <v>35166</v>
      </c>
      <c r="G19" s="9">
        <v>41717</v>
      </c>
      <c r="H19" s="15">
        <f t="shared" si="1"/>
        <v>18.628789171358697</v>
      </c>
      <c r="I19" s="25">
        <f t="shared" si="0"/>
        <v>44</v>
      </c>
      <c r="J19" s="15"/>
    </row>
    <row r="20" spans="1:10" s="8" customFormat="1" ht="11.25" customHeight="1">
      <c r="A20" s="8" t="s">
        <v>13</v>
      </c>
      <c r="B20" s="9">
        <v>12262</v>
      </c>
      <c r="C20" s="9">
        <v>12733</v>
      </c>
      <c r="D20" s="9">
        <v>14147</v>
      </c>
      <c r="E20" s="9">
        <v>14063</v>
      </c>
      <c r="F20" s="9">
        <v>14239</v>
      </c>
      <c r="G20" s="9">
        <v>19113</v>
      </c>
      <c r="H20" s="15">
        <f t="shared" si="1"/>
        <v>34.22993187723857</v>
      </c>
      <c r="I20" s="25">
        <f t="shared" si="0"/>
        <v>27</v>
      </c>
      <c r="J20" s="15"/>
    </row>
    <row r="21" spans="1:10" s="8" customFormat="1" ht="11.25" customHeight="1">
      <c r="A21" s="8" t="s">
        <v>14</v>
      </c>
      <c r="B21" s="9">
        <v>7782</v>
      </c>
      <c r="C21" s="9">
        <v>7894</v>
      </c>
      <c r="D21" s="9">
        <v>7748</v>
      </c>
      <c r="E21" s="9">
        <v>8177</v>
      </c>
      <c r="F21" s="9">
        <v>8323</v>
      </c>
      <c r="G21" s="9">
        <v>9474</v>
      </c>
      <c r="H21" s="15">
        <f t="shared" si="1"/>
        <v>13.829148143698186</v>
      </c>
      <c r="I21" s="25">
        <f t="shared" si="0"/>
        <v>47</v>
      </c>
      <c r="J21" s="15"/>
    </row>
    <row r="22" spans="1:11" s="8" customFormat="1" ht="11.25" customHeight="1">
      <c r="A22" s="14" t="s">
        <v>15</v>
      </c>
      <c r="B22" s="7">
        <v>9339</v>
      </c>
      <c r="C22" s="7">
        <v>7422</v>
      </c>
      <c r="D22" s="7">
        <v>7555</v>
      </c>
      <c r="E22" s="7">
        <v>7879</v>
      </c>
      <c r="F22" s="7">
        <v>8081</v>
      </c>
      <c r="G22" s="7">
        <v>10764</v>
      </c>
      <c r="H22" s="16">
        <f t="shared" si="1"/>
        <v>33.20133646825888</v>
      </c>
      <c r="I22" s="26">
        <f t="shared" si="0"/>
        <v>29</v>
      </c>
      <c r="J22" s="16"/>
      <c r="K22" s="14"/>
    </row>
    <row r="23" spans="1:10" s="8" customFormat="1" ht="11.25" customHeight="1">
      <c r="A23" s="8" t="s">
        <v>16</v>
      </c>
      <c r="B23" s="9">
        <v>9937</v>
      </c>
      <c r="C23" s="9">
        <v>9539</v>
      </c>
      <c r="D23" s="9">
        <v>10764</v>
      </c>
      <c r="E23" s="9">
        <v>10726</v>
      </c>
      <c r="F23" s="9">
        <v>11704</v>
      </c>
      <c r="G23" s="9">
        <v>14790</v>
      </c>
      <c r="H23" s="15">
        <f t="shared" si="1"/>
        <v>26.367053998632944</v>
      </c>
      <c r="I23" s="25">
        <f t="shared" si="0"/>
        <v>32</v>
      </c>
      <c r="J23" s="15"/>
    </row>
    <row r="24" spans="1:10" s="8" customFormat="1" ht="11.25" customHeight="1">
      <c r="A24" s="8" t="s">
        <v>17</v>
      </c>
      <c r="B24" s="9">
        <v>9663</v>
      </c>
      <c r="C24" s="9">
        <v>10192</v>
      </c>
      <c r="D24" s="9">
        <v>10636</v>
      </c>
      <c r="E24" s="9">
        <v>10063</v>
      </c>
      <c r="F24" s="9">
        <v>9416</v>
      </c>
      <c r="G24" s="9">
        <v>13075</v>
      </c>
      <c r="H24" s="15">
        <f t="shared" si="1"/>
        <v>38.859388275276125</v>
      </c>
      <c r="I24" s="25">
        <f t="shared" si="0"/>
        <v>14</v>
      </c>
      <c r="J24" s="15"/>
    </row>
    <row r="25" spans="1:10" s="8" customFormat="1" ht="11.25" customHeight="1">
      <c r="A25" s="8" t="s">
        <v>18</v>
      </c>
      <c r="B25" s="9">
        <v>4480</v>
      </c>
      <c r="C25" s="9">
        <v>5101</v>
      </c>
      <c r="D25" s="9">
        <v>4457</v>
      </c>
      <c r="E25" s="9">
        <v>4658</v>
      </c>
      <c r="F25" s="9">
        <v>5097</v>
      </c>
      <c r="G25" s="9">
        <v>7867</v>
      </c>
      <c r="H25" s="15">
        <f t="shared" si="1"/>
        <v>54.34569354522269</v>
      </c>
      <c r="I25" s="25">
        <f t="shared" si="0"/>
        <v>5</v>
      </c>
      <c r="J25" s="15"/>
    </row>
    <row r="26" spans="1:10" s="8" customFormat="1" ht="11.25" customHeight="1">
      <c r="A26" s="8" t="s">
        <v>19</v>
      </c>
      <c r="B26" s="9">
        <v>15536</v>
      </c>
      <c r="C26" s="9">
        <v>15744</v>
      </c>
      <c r="D26" s="9">
        <v>15551</v>
      </c>
      <c r="E26" s="9">
        <v>15703</v>
      </c>
      <c r="F26" s="9">
        <v>12051</v>
      </c>
      <c r="G26" s="9">
        <v>17729</v>
      </c>
      <c r="H26" s="15">
        <f t="shared" si="1"/>
        <v>47.11642187370343</v>
      </c>
      <c r="I26" s="25">
        <f t="shared" si="0"/>
        <v>8</v>
      </c>
      <c r="J26" s="15"/>
    </row>
    <row r="27" spans="1:10" s="8" customFormat="1" ht="12" customHeight="1">
      <c r="A27" s="8" t="s">
        <v>48</v>
      </c>
      <c r="B27" s="9">
        <v>23861</v>
      </c>
      <c r="C27" s="9">
        <v>25753</v>
      </c>
      <c r="D27" s="9">
        <v>25897</v>
      </c>
      <c r="E27" s="9">
        <v>24152</v>
      </c>
      <c r="F27" s="9">
        <v>25216</v>
      </c>
      <c r="G27" s="9">
        <v>39184</v>
      </c>
      <c r="H27" s="15">
        <f t="shared" si="1"/>
        <v>55.39340101522843</v>
      </c>
      <c r="I27" s="25">
        <f t="shared" si="0"/>
        <v>4</v>
      </c>
      <c r="J27" s="15"/>
    </row>
    <row r="28" spans="1:10" s="8" customFormat="1" ht="11.25" customHeight="1">
      <c r="A28" s="8" t="s">
        <v>20</v>
      </c>
      <c r="B28" s="9">
        <v>17874</v>
      </c>
      <c r="C28" s="9">
        <v>17858</v>
      </c>
      <c r="D28" s="9">
        <v>19764</v>
      </c>
      <c r="E28" s="9">
        <v>20390</v>
      </c>
      <c r="F28" s="9">
        <v>24596</v>
      </c>
      <c r="G28" s="9">
        <v>29764</v>
      </c>
      <c r="H28" s="15">
        <f t="shared" si="1"/>
        <v>21.011546592941944</v>
      </c>
      <c r="I28" s="25">
        <f t="shared" si="0"/>
        <v>42</v>
      </c>
      <c r="J28" s="15"/>
    </row>
    <row r="29" spans="1:10" s="8" customFormat="1" ht="11.25" customHeight="1">
      <c r="A29" s="8" t="s">
        <v>21</v>
      </c>
      <c r="B29" s="9">
        <v>12674</v>
      </c>
      <c r="C29" s="9">
        <v>12884</v>
      </c>
      <c r="D29" s="9">
        <v>13783</v>
      </c>
      <c r="E29" s="9">
        <v>14279</v>
      </c>
      <c r="F29" s="9">
        <v>13671</v>
      </c>
      <c r="G29" s="9">
        <v>18767</v>
      </c>
      <c r="H29" s="15">
        <f t="shared" si="1"/>
        <v>37.27598566308244</v>
      </c>
      <c r="I29" s="25">
        <f t="shared" si="0"/>
        <v>16</v>
      </c>
      <c r="J29" s="15"/>
    </row>
    <row r="30" spans="1:10" s="8" customFormat="1" ht="11.25" customHeight="1">
      <c r="A30" s="8" t="s">
        <v>22</v>
      </c>
      <c r="B30" s="9">
        <v>5753</v>
      </c>
      <c r="C30" s="9">
        <v>5542</v>
      </c>
      <c r="D30" s="9">
        <v>5405</v>
      </c>
      <c r="E30" s="9">
        <v>5263</v>
      </c>
      <c r="F30" s="9">
        <v>5532</v>
      </c>
      <c r="G30" s="9">
        <v>7450</v>
      </c>
      <c r="H30" s="15">
        <f t="shared" si="1"/>
        <v>34.67100506146059</v>
      </c>
      <c r="I30" s="25">
        <f t="shared" si="0"/>
        <v>25</v>
      </c>
      <c r="J30" s="15"/>
    </row>
    <row r="31" spans="1:10" s="8" customFormat="1" ht="12" customHeight="1">
      <c r="A31" s="8" t="s">
        <v>49</v>
      </c>
      <c r="B31" s="9">
        <v>19133</v>
      </c>
      <c r="C31" s="9">
        <v>24816</v>
      </c>
      <c r="D31" s="9">
        <v>22875</v>
      </c>
      <c r="E31" s="9">
        <v>24783</v>
      </c>
      <c r="F31" s="9">
        <v>25107</v>
      </c>
      <c r="G31" s="9">
        <v>31402</v>
      </c>
      <c r="H31" s="15">
        <f t="shared" si="1"/>
        <v>25.072688891544193</v>
      </c>
      <c r="I31" s="25">
        <f t="shared" si="0"/>
        <v>35</v>
      </c>
      <c r="J31" s="15"/>
    </row>
    <row r="32" spans="1:10" s="8" customFormat="1" ht="11.25" customHeight="1">
      <c r="A32" s="8" t="s">
        <v>23</v>
      </c>
      <c r="B32" s="9">
        <v>4104</v>
      </c>
      <c r="C32" s="9">
        <v>4422</v>
      </c>
      <c r="D32" s="9">
        <v>4934</v>
      </c>
      <c r="E32" s="9">
        <v>5109</v>
      </c>
      <c r="F32" s="9">
        <v>5829</v>
      </c>
      <c r="G32" s="9">
        <v>7921</v>
      </c>
      <c r="H32" s="15">
        <f t="shared" si="1"/>
        <v>35.889517927603364</v>
      </c>
      <c r="I32" s="25">
        <f t="shared" si="0"/>
        <v>21</v>
      </c>
      <c r="J32" s="15"/>
    </row>
    <row r="33" spans="1:10" s="8" customFormat="1" ht="12" customHeight="1">
      <c r="A33" s="8" t="s">
        <v>50</v>
      </c>
      <c r="B33" s="9">
        <v>6309</v>
      </c>
      <c r="C33" s="9">
        <v>6415</v>
      </c>
      <c r="D33" s="9">
        <v>6580</v>
      </c>
      <c r="E33" s="9">
        <v>5964</v>
      </c>
      <c r="F33" s="9">
        <v>6883</v>
      </c>
      <c r="G33" s="9">
        <v>7480</v>
      </c>
      <c r="H33" s="15">
        <f t="shared" si="1"/>
        <v>8.673543513003052</v>
      </c>
      <c r="I33" s="25">
        <f t="shared" si="0"/>
        <v>48</v>
      </c>
      <c r="J33" s="15"/>
    </row>
    <row r="34" spans="1:10" s="8" customFormat="1" ht="11.25" customHeight="1">
      <c r="A34" s="8" t="s">
        <v>24</v>
      </c>
      <c r="B34" s="9">
        <v>9846</v>
      </c>
      <c r="C34" s="9">
        <v>9940</v>
      </c>
      <c r="D34" s="9">
        <v>10936</v>
      </c>
      <c r="E34" s="9">
        <v>11204</v>
      </c>
      <c r="F34" s="9">
        <v>13124</v>
      </c>
      <c r="G34" s="9">
        <v>17885</v>
      </c>
      <c r="H34" s="15">
        <f t="shared" si="1"/>
        <v>36.27704967997561</v>
      </c>
      <c r="I34" s="25">
        <f t="shared" si="0"/>
        <v>19</v>
      </c>
      <c r="J34" s="15"/>
    </row>
    <row r="35" spans="1:10" s="8" customFormat="1" ht="11.25" customHeight="1">
      <c r="A35" s="8" t="s">
        <v>25</v>
      </c>
      <c r="B35" s="9">
        <v>4737</v>
      </c>
      <c r="C35" s="9">
        <v>4891</v>
      </c>
      <c r="D35" s="9">
        <v>5221</v>
      </c>
      <c r="E35" s="9">
        <v>5287</v>
      </c>
      <c r="F35" s="9">
        <v>6253</v>
      </c>
      <c r="G35" s="9">
        <v>8713</v>
      </c>
      <c r="H35" s="15">
        <f t="shared" si="1"/>
        <v>39.34111626419319</v>
      </c>
      <c r="I35" s="25">
        <f t="shared" si="0"/>
        <v>13</v>
      </c>
      <c r="J35" s="15"/>
    </row>
    <row r="36" spans="1:10" s="8" customFormat="1" ht="12" customHeight="1">
      <c r="A36" s="8" t="s">
        <v>51</v>
      </c>
      <c r="B36" s="9">
        <v>26781</v>
      </c>
      <c r="C36" s="9">
        <v>24960</v>
      </c>
      <c r="D36" s="9">
        <v>27243</v>
      </c>
      <c r="E36" s="9">
        <v>30017</v>
      </c>
      <c r="F36" s="9">
        <v>32111</v>
      </c>
      <c r="G36" s="9">
        <v>53357</v>
      </c>
      <c r="H36" s="15">
        <f t="shared" si="1"/>
        <v>66.164242782847</v>
      </c>
      <c r="I36" s="25">
        <f t="shared" si="0"/>
        <v>3</v>
      </c>
      <c r="J36" s="15"/>
    </row>
    <row r="37" spans="1:10" s="8" customFormat="1" ht="11.25" customHeight="1">
      <c r="A37" s="8" t="s">
        <v>26</v>
      </c>
      <c r="B37" s="9">
        <v>5368</v>
      </c>
      <c r="C37" s="9">
        <v>5415</v>
      </c>
      <c r="D37" s="9">
        <v>5418</v>
      </c>
      <c r="E37" s="9">
        <v>5735</v>
      </c>
      <c r="F37" s="9">
        <v>5799</v>
      </c>
      <c r="G37" s="9">
        <v>7185</v>
      </c>
      <c r="H37" s="15">
        <f t="shared" si="1"/>
        <v>23.900672529746508</v>
      </c>
      <c r="I37" s="25">
        <f t="shared" si="0"/>
        <v>37</v>
      </c>
      <c r="J37" s="15"/>
    </row>
    <row r="38" spans="1:10" s="8" customFormat="1" ht="11.25" customHeight="1">
      <c r="A38" s="8" t="s">
        <v>27</v>
      </c>
      <c r="B38" s="9">
        <v>58209</v>
      </c>
      <c r="C38" s="9">
        <v>58900</v>
      </c>
      <c r="D38" s="9">
        <v>57412</v>
      </c>
      <c r="E38" s="9">
        <v>59299</v>
      </c>
      <c r="F38" s="9">
        <v>51418</v>
      </c>
      <c r="G38" s="9">
        <v>76232</v>
      </c>
      <c r="H38" s="15">
        <f t="shared" si="1"/>
        <v>48.25936442490956</v>
      </c>
      <c r="I38" s="25">
        <f aca="true" t="shared" si="2" ref="I38:I56">RANK(H38,pctch)</f>
        <v>6</v>
      </c>
      <c r="J38" s="15"/>
    </row>
    <row r="39" spans="1:10" s="8" customFormat="1" ht="11.25" customHeight="1">
      <c r="A39" s="8" t="s">
        <v>28</v>
      </c>
      <c r="B39" s="9">
        <v>26722</v>
      </c>
      <c r="C39" s="9">
        <v>25790</v>
      </c>
      <c r="D39" s="9">
        <v>28120</v>
      </c>
      <c r="E39" s="9">
        <v>28352</v>
      </c>
      <c r="F39" s="9">
        <v>31261</v>
      </c>
      <c r="G39" s="9">
        <v>42691</v>
      </c>
      <c r="H39" s="15">
        <f t="shared" si="1"/>
        <v>36.56312977831803</v>
      </c>
      <c r="I39" s="25">
        <f t="shared" si="2"/>
        <v>18</v>
      </c>
      <c r="J39" s="15"/>
    </row>
    <row r="40" spans="1:10" s="8" customFormat="1" ht="11.25" customHeight="1">
      <c r="A40" s="8" t="s">
        <v>29</v>
      </c>
      <c r="B40" s="9">
        <v>2654</v>
      </c>
      <c r="C40" s="9">
        <v>2675</v>
      </c>
      <c r="D40" s="9">
        <v>2728</v>
      </c>
      <c r="E40" s="9">
        <v>2824</v>
      </c>
      <c r="F40" s="9">
        <v>2788</v>
      </c>
      <c r="G40" s="9">
        <v>3404</v>
      </c>
      <c r="H40" s="15">
        <f t="shared" si="1"/>
        <v>22.094691535150645</v>
      </c>
      <c r="I40" s="25">
        <f t="shared" si="2"/>
        <v>39</v>
      </c>
      <c r="J40" s="15"/>
    </row>
    <row r="41" spans="1:10" s="8" customFormat="1" ht="11.25" customHeight="1">
      <c r="A41" s="8" t="s">
        <v>30</v>
      </c>
      <c r="B41" s="9">
        <v>21894</v>
      </c>
      <c r="C41" s="9">
        <v>21621</v>
      </c>
      <c r="D41" s="9">
        <v>22728</v>
      </c>
      <c r="E41" s="9">
        <v>23079</v>
      </c>
      <c r="F41" s="9">
        <v>24582</v>
      </c>
      <c r="G41" s="9">
        <v>30750</v>
      </c>
      <c r="H41" s="15">
        <f t="shared" si="1"/>
        <v>25.091530388088845</v>
      </c>
      <c r="I41" s="25">
        <f t="shared" si="2"/>
        <v>34</v>
      </c>
      <c r="J41" s="15"/>
    </row>
    <row r="42" spans="1:10" s="8" customFormat="1" ht="11.25" customHeight="1">
      <c r="A42" s="8" t="s">
        <v>31</v>
      </c>
      <c r="B42" s="9">
        <v>9299</v>
      </c>
      <c r="C42" s="9">
        <v>10021</v>
      </c>
      <c r="D42" s="9">
        <v>9983</v>
      </c>
      <c r="E42" s="9">
        <v>10359</v>
      </c>
      <c r="F42" s="9">
        <v>9726</v>
      </c>
      <c r="G42" s="9">
        <v>13087</v>
      </c>
      <c r="H42" s="15">
        <f t="shared" si="1"/>
        <v>34.556857906641994</v>
      </c>
      <c r="I42" s="25">
        <f t="shared" si="2"/>
        <v>26</v>
      </c>
      <c r="J42" s="15"/>
    </row>
    <row r="43" spans="1:10" s="8" customFormat="1" ht="11.25" customHeight="1">
      <c r="A43" s="8" t="s">
        <v>32</v>
      </c>
      <c r="B43" s="9">
        <v>12894</v>
      </c>
      <c r="C43" s="9">
        <v>13837</v>
      </c>
      <c r="D43" s="9">
        <v>14677</v>
      </c>
      <c r="E43" s="9">
        <v>14519</v>
      </c>
      <c r="F43" s="9">
        <v>23764</v>
      </c>
      <c r="G43" s="9">
        <v>18544</v>
      </c>
      <c r="H43" s="15">
        <f t="shared" si="1"/>
        <v>-21.96599899006901</v>
      </c>
      <c r="I43" s="25">
        <f t="shared" si="2"/>
        <v>51</v>
      </c>
      <c r="J43" s="15"/>
    </row>
    <row r="44" spans="1:10" s="8" customFormat="1" ht="11.25" customHeight="1">
      <c r="A44" s="8" t="s">
        <v>33</v>
      </c>
      <c r="B44" s="9">
        <v>27893</v>
      </c>
      <c r="C44" s="9">
        <v>28054</v>
      </c>
      <c r="D44" s="9">
        <v>28156</v>
      </c>
      <c r="E44" s="9">
        <v>29169</v>
      </c>
      <c r="F44" s="9">
        <v>28829</v>
      </c>
      <c r="G44" s="9">
        <v>41976</v>
      </c>
      <c r="H44" s="15">
        <f t="shared" si="1"/>
        <v>45.60338547989871</v>
      </c>
      <c r="I44" s="25">
        <f t="shared" si="2"/>
        <v>9</v>
      </c>
      <c r="J44" s="15"/>
    </row>
    <row r="45" spans="1:10" s="8" customFormat="1" ht="11.25" customHeight="1">
      <c r="A45" s="8" t="s">
        <v>34</v>
      </c>
      <c r="B45" s="9">
        <v>3448</v>
      </c>
      <c r="C45" s="9">
        <v>3670</v>
      </c>
      <c r="D45" s="9">
        <v>3847</v>
      </c>
      <c r="E45" s="9">
        <v>4018</v>
      </c>
      <c r="F45" s="9">
        <v>4496</v>
      </c>
      <c r="G45" s="9">
        <v>6624</v>
      </c>
      <c r="H45" s="15">
        <f t="shared" si="1"/>
        <v>47.330960854092524</v>
      </c>
      <c r="I45" s="25">
        <f t="shared" si="2"/>
        <v>7</v>
      </c>
      <c r="J45" s="15"/>
    </row>
    <row r="46" spans="1:10" s="8" customFormat="1" ht="11.25" customHeight="1">
      <c r="A46" s="8" t="s">
        <v>35</v>
      </c>
      <c r="B46" s="9">
        <v>11544</v>
      </c>
      <c r="C46" s="9">
        <v>12059</v>
      </c>
      <c r="D46" s="9">
        <v>15498</v>
      </c>
      <c r="E46" s="9">
        <v>14607</v>
      </c>
      <c r="F46" s="9">
        <v>15528</v>
      </c>
      <c r="G46" s="9">
        <v>19468</v>
      </c>
      <c r="H46" s="15">
        <f t="shared" si="1"/>
        <v>25.373518804739824</v>
      </c>
      <c r="I46" s="25">
        <f t="shared" si="2"/>
        <v>33</v>
      </c>
      <c r="J46" s="15"/>
    </row>
    <row r="47" spans="1:10" s="8" customFormat="1" ht="11.25" customHeight="1">
      <c r="A47" s="8" t="s">
        <v>36</v>
      </c>
      <c r="B47" s="9">
        <v>2582</v>
      </c>
      <c r="C47" s="9">
        <v>2691</v>
      </c>
      <c r="D47" s="9">
        <v>2794</v>
      </c>
      <c r="E47" s="9">
        <v>2991</v>
      </c>
      <c r="F47" s="9">
        <v>3232</v>
      </c>
      <c r="G47" s="9">
        <v>4646</v>
      </c>
      <c r="H47" s="15">
        <f t="shared" si="1"/>
        <v>43.75</v>
      </c>
      <c r="I47" s="25">
        <f t="shared" si="2"/>
        <v>11</v>
      </c>
      <c r="J47" s="15"/>
    </row>
    <row r="48" spans="1:10" s="8" customFormat="1" ht="11.25" customHeight="1">
      <c r="A48" s="8" t="s">
        <v>37</v>
      </c>
      <c r="B48" s="9">
        <v>14250</v>
      </c>
      <c r="C48" s="9">
        <v>14593</v>
      </c>
      <c r="D48" s="9">
        <v>15634</v>
      </c>
      <c r="E48" s="9">
        <v>16334</v>
      </c>
      <c r="F48" s="9">
        <v>21521</v>
      </c>
      <c r="G48" s="9">
        <v>26183</v>
      </c>
      <c r="H48" s="15">
        <f t="shared" si="1"/>
        <v>21.662562148599044</v>
      </c>
      <c r="I48" s="25">
        <f t="shared" si="2"/>
        <v>40</v>
      </c>
      <c r="J48" s="15"/>
    </row>
    <row r="49" spans="1:10" s="8" customFormat="1" ht="12" customHeight="1">
      <c r="A49" s="8" t="s">
        <v>52</v>
      </c>
      <c r="B49" s="9">
        <v>68977</v>
      </c>
      <c r="C49" s="9">
        <v>72283</v>
      </c>
      <c r="D49" s="9">
        <v>75814</v>
      </c>
      <c r="E49" s="9">
        <v>75925</v>
      </c>
      <c r="F49" s="9">
        <v>76347</v>
      </c>
      <c r="G49" s="9">
        <v>97247</v>
      </c>
      <c r="H49" s="15">
        <f t="shared" si="1"/>
        <v>27.375011460830155</v>
      </c>
      <c r="I49" s="25">
        <f t="shared" si="2"/>
        <v>31</v>
      </c>
      <c r="J49" s="15"/>
    </row>
    <row r="50" spans="1:10" s="8" customFormat="1" ht="12" customHeight="1">
      <c r="A50" s="8" t="s">
        <v>53</v>
      </c>
      <c r="B50" s="9">
        <v>11315</v>
      </c>
      <c r="C50" s="9">
        <v>12062</v>
      </c>
      <c r="D50" s="9">
        <v>14009</v>
      </c>
      <c r="E50" s="9">
        <v>13963</v>
      </c>
      <c r="F50" s="9">
        <v>16046</v>
      </c>
      <c r="G50" s="9">
        <v>19324</v>
      </c>
      <c r="H50" s="15">
        <f t="shared" si="1"/>
        <v>20.428767294029665</v>
      </c>
      <c r="I50" s="25">
        <f t="shared" si="2"/>
        <v>43</v>
      </c>
      <c r="J50" s="15"/>
    </row>
    <row r="51" spans="1:10" s="8" customFormat="1" ht="11.25" customHeight="1">
      <c r="A51" s="8" t="s">
        <v>38</v>
      </c>
      <c r="B51" s="9">
        <v>2043</v>
      </c>
      <c r="C51" s="9">
        <v>2007</v>
      </c>
      <c r="D51" s="9">
        <v>2155</v>
      </c>
      <c r="E51" s="9">
        <v>2254</v>
      </c>
      <c r="F51" s="9">
        <v>1755</v>
      </c>
      <c r="G51" s="9">
        <v>3933</v>
      </c>
      <c r="H51" s="15">
        <f t="shared" si="1"/>
        <v>124.1025641025641</v>
      </c>
      <c r="I51" s="25">
        <f t="shared" si="2"/>
        <v>1</v>
      </c>
      <c r="J51" s="15"/>
    </row>
    <row r="52" spans="1:10" s="8" customFormat="1" ht="11.25" customHeight="1">
      <c r="A52" s="8" t="s">
        <v>39</v>
      </c>
      <c r="B52" s="9">
        <v>24510</v>
      </c>
      <c r="C52" s="9">
        <v>23438</v>
      </c>
      <c r="D52" s="9">
        <v>23774</v>
      </c>
      <c r="E52" s="9">
        <v>32174</v>
      </c>
      <c r="F52" s="9">
        <v>28748</v>
      </c>
      <c r="G52" s="9">
        <v>33973</v>
      </c>
      <c r="H52" s="15">
        <f t="shared" si="1"/>
        <v>18.17517740364547</v>
      </c>
      <c r="I52" s="25">
        <f t="shared" si="2"/>
        <v>45</v>
      </c>
      <c r="J52" s="15"/>
    </row>
    <row r="53" spans="1:10" s="8" customFormat="1" ht="12" customHeight="1">
      <c r="A53" s="8" t="s">
        <v>54</v>
      </c>
      <c r="B53" s="9">
        <v>24111</v>
      </c>
      <c r="C53" s="9">
        <v>22725</v>
      </c>
      <c r="D53" s="9">
        <v>34874</v>
      </c>
      <c r="E53" s="9">
        <v>22860</v>
      </c>
      <c r="F53" s="9">
        <v>20628</v>
      </c>
      <c r="G53" s="9">
        <v>34527</v>
      </c>
      <c r="H53" s="15">
        <f t="shared" si="1"/>
        <v>67.37929028504944</v>
      </c>
      <c r="I53" s="25">
        <f t="shared" si="2"/>
        <v>2</v>
      </c>
      <c r="J53" s="15"/>
    </row>
    <row r="54" spans="1:10" s="8" customFormat="1" ht="11.25" customHeight="1">
      <c r="A54" s="8" t="s">
        <v>40</v>
      </c>
      <c r="B54" s="9">
        <v>3466</v>
      </c>
      <c r="C54" s="9">
        <v>3595</v>
      </c>
      <c r="D54" s="9">
        <v>3657</v>
      </c>
      <c r="E54" s="9">
        <v>3692</v>
      </c>
      <c r="F54" s="9">
        <v>5987</v>
      </c>
      <c r="G54" s="9">
        <v>5719</v>
      </c>
      <c r="H54" s="15">
        <f t="shared" si="1"/>
        <v>-4.476365458493403</v>
      </c>
      <c r="I54" s="25">
        <f t="shared" si="2"/>
        <v>50</v>
      </c>
      <c r="J54" s="15"/>
    </row>
    <row r="55" spans="1:10" s="8" customFormat="1" ht="11.25" customHeight="1">
      <c r="A55" s="8" t="s">
        <v>41</v>
      </c>
      <c r="B55" s="9">
        <v>14712</v>
      </c>
      <c r="C55" s="9">
        <v>14746</v>
      </c>
      <c r="D55" s="9">
        <v>15079</v>
      </c>
      <c r="E55" s="9">
        <v>15257</v>
      </c>
      <c r="F55" s="9">
        <v>16118</v>
      </c>
      <c r="G55" s="9">
        <v>22052</v>
      </c>
      <c r="H55" s="15">
        <f t="shared" si="1"/>
        <v>36.815982131778135</v>
      </c>
      <c r="I55" s="25">
        <f t="shared" si="2"/>
        <v>17</v>
      </c>
      <c r="J55" s="15"/>
    </row>
    <row r="56" spans="1:10" s="8" customFormat="1" ht="11.25" customHeight="1">
      <c r="A56" s="8" t="s">
        <v>42</v>
      </c>
      <c r="B56" s="9">
        <v>2361</v>
      </c>
      <c r="C56" s="9">
        <v>2371</v>
      </c>
      <c r="D56" s="9">
        <v>2376</v>
      </c>
      <c r="E56" s="9">
        <v>2650</v>
      </c>
      <c r="F56" s="9">
        <v>2656</v>
      </c>
      <c r="G56" s="9">
        <v>3612</v>
      </c>
      <c r="H56" s="15">
        <f t="shared" si="1"/>
        <v>35.993975903614455</v>
      </c>
      <c r="I56" s="25">
        <f t="shared" si="2"/>
        <v>20</v>
      </c>
      <c r="J56" s="15"/>
    </row>
    <row r="57" spans="1:10" s="8" customFormat="1" ht="12" customHeight="1">
      <c r="A57" s="17" t="s">
        <v>55</v>
      </c>
      <c r="B57" s="7">
        <f aca="true" t="shared" si="3" ref="B57:G57">SUM(B6:B56)</f>
        <v>950998</v>
      </c>
      <c r="C57" s="7">
        <f t="shared" si="3"/>
        <v>970155</v>
      </c>
      <c r="D57" s="7">
        <f t="shared" si="3"/>
        <v>1010177</v>
      </c>
      <c r="E57" s="7">
        <f t="shared" si="3"/>
        <v>1037189</v>
      </c>
      <c r="F57" s="7">
        <f>SUM(F6:F56)</f>
        <v>1070976</v>
      </c>
      <c r="G57" s="7">
        <f t="shared" si="3"/>
        <v>1391601</v>
      </c>
      <c r="H57" s="16">
        <f t="shared" si="1"/>
        <v>29.93764566152743</v>
      </c>
      <c r="I57" s="16"/>
      <c r="J57" s="16"/>
    </row>
    <row r="58" spans="1:10" ht="3" customHeight="1">
      <c r="A58" s="4"/>
      <c r="B58" s="6"/>
      <c r="C58" s="6"/>
      <c r="D58" s="6"/>
      <c r="E58" s="6"/>
      <c r="F58" s="6"/>
      <c r="G58" s="6"/>
      <c r="H58" s="6"/>
      <c r="I58" s="6"/>
      <c r="J58" s="6"/>
    </row>
    <row r="59" spans="1:10" s="13" customFormat="1" ht="10.5" customHeight="1">
      <c r="A59" s="35" t="s">
        <v>57</v>
      </c>
      <c r="B59" s="35"/>
      <c r="C59" s="35"/>
      <c r="D59" s="35"/>
      <c r="E59" s="35"/>
      <c r="F59" s="35"/>
      <c r="G59" s="35"/>
      <c r="H59" s="35"/>
      <c r="I59" s="35"/>
      <c r="J59" s="35"/>
    </row>
    <row r="60" spans="1:10" s="12" customFormat="1" ht="10.5" customHeight="1">
      <c r="A60" s="29" t="s">
        <v>44</v>
      </c>
      <c r="B60" s="29"/>
      <c r="C60" s="29"/>
      <c r="D60" s="29"/>
      <c r="E60" s="29"/>
      <c r="F60" s="29"/>
      <c r="G60" s="29"/>
      <c r="H60" s="29"/>
      <c r="I60" s="29"/>
      <c r="J60" s="19"/>
    </row>
    <row r="61" spans="1:10" s="12" customFormat="1" ht="10.5" customHeight="1">
      <c r="A61" s="34" t="s">
        <v>56</v>
      </c>
      <c r="B61" s="34"/>
      <c r="C61" s="34"/>
      <c r="D61" s="34"/>
      <c r="E61" s="34"/>
      <c r="F61" s="34"/>
      <c r="G61" s="34"/>
      <c r="H61" s="34"/>
      <c r="I61" s="34"/>
      <c r="J61" s="19"/>
    </row>
    <row r="62" spans="1:10" ht="10.5" customHeight="1">
      <c r="A62" s="12" t="s">
        <v>45</v>
      </c>
      <c r="B62" s="18"/>
      <c r="C62" s="18"/>
      <c r="D62" s="18"/>
      <c r="E62" s="18"/>
      <c r="F62" s="18"/>
      <c r="G62" s="18"/>
      <c r="H62" s="18"/>
      <c r="I62" s="18"/>
      <c r="J62" s="18"/>
    </row>
    <row r="63" spans="1:10" s="24" customFormat="1" ht="10.5" customHeight="1">
      <c r="A63" s="33"/>
      <c r="B63" s="34"/>
      <c r="C63" s="34"/>
      <c r="D63" s="34"/>
      <c r="E63" s="34"/>
      <c r="F63" s="34"/>
      <c r="G63" s="34"/>
      <c r="H63" s="34"/>
      <c r="I63" s="34"/>
      <c r="J63" s="23"/>
    </row>
  </sheetData>
  <sheetProtection/>
  <mergeCells count="7">
    <mergeCell ref="A60:I60"/>
    <mergeCell ref="A1:I1"/>
    <mergeCell ref="I3:I4"/>
    <mergeCell ref="A63:I63"/>
    <mergeCell ref="H3:H4"/>
    <mergeCell ref="A61:I61"/>
    <mergeCell ref="A59:J59"/>
  </mergeCells>
  <printOptions horizontalCentered="1"/>
  <pageMargins left="0.75" right="0.75" top="0.75" bottom="0.75" header="0.5" footer="0.5"/>
  <pageSetup horizontalDpi="600" verticalDpi="600" orientation="portrait"/>
  <ignoredErrors>
    <ignoredError sqref="D57:E57" formulaRange="1"/>
    <ignoredError sqref="G5 B5:E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Thelma Helyar</dc:creator>
  <cp:keywords/>
  <dc:description/>
  <cp:lastModifiedBy>Carolyn Caine</cp:lastModifiedBy>
  <cp:lastPrinted>2023-03-20T20:45:27Z</cp:lastPrinted>
  <dcterms:created xsi:type="dcterms:W3CDTF">1998-05-27T15:59:41Z</dcterms:created>
  <dcterms:modified xsi:type="dcterms:W3CDTF">2023-03-20T20:45:54Z</dcterms:modified>
  <cp:category/>
  <cp:version/>
  <cp:contentType/>
  <cp:contentStatus/>
</cp:coreProperties>
</file>