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AGRIB-C" sheetId="1" r:id="rId1"/>
  </sheets>
  <definedNames>
    <definedName name="_Regression_Int" localSheetId="0" hidden="1">1</definedName>
    <definedName name="ALL">'AGRIB-C'!#REF!</definedName>
    <definedName name="_xlnm.Print_Area" localSheetId="0">'AGRIB-C'!$A$1:$M$32</definedName>
    <definedName name="Print_Area_MI" localSheetId="0">'AGRIB-C'!$A$1:$H$27</definedName>
  </definedNames>
  <calcPr fullCalcOnLoad="1"/>
</workbook>
</file>

<file path=xl/sharedStrings.xml><?xml version="1.0" encoding="utf-8"?>
<sst xmlns="http://schemas.openxmlformats.org/spreadsheetml/2006/main" count="93" uniqueCount="40">
  <si>
    <t>Crops</t>
  </si>
  <si>
    <t>Production</t>
  </si>
  <si>
    <t>Wheat</t>
  </si>
  <si>
    <t>bu.</t>
  </si>
  <si>
    <t>All sorghum</t>
  </si>
  <si>
    <t>tons</t>
  </si>
  <si>
    <t>All corn</t>
  </si>
  <si>
    <t>Soybeans</t>
  </si>
  <si>
    <t>All hay</t>
  </si>
  <si>
    <t>Oats</t>
  </si>
  <si>
    <t>Barley</t>
  </si>
  <si>
    <t>bales</t>
  </si>
  <si>
    <t>Sunflowers</t>
  </si>
  <si>
    <t>lbs.</t>
  </si>
  <si>
    <t>r - revised</t>
  </si>
  <si>
    <t>Acres Planted</t>
  </si>
  <si>
    <t>Acres Harvested</t>
  </si>
  <si>
    <t>Yield Per Acre</t>
  </si>
  <si>
    <r>
      <t>Farm Value</t>
    </r>
  </si>
  <si>
    <t>Sorghum grain</t>
  </si>
  <si>
    <t>Sorghum silage</t>
  </si>
  <si>
    <t>Corn grain</t>
  </si>
  <si>
    <t>Corn silage</t>
  </si>
  <si>
    <t>Alfalfa hay</t>
  </si>
  <si>
    <t>All other hay</t>
  </si>
  <si>
    <t>Oil Type</t>
  </si>
  <si>
    <t>Non-Oil Type</t>
  </si>
  <si>
    <t xml:space="preserve">Total </t>
  </si>
  <si>
    <t>Acres 
Planted</t>
  </si>
  <si>
    <t>-</t>
  </si>
  <si>
    <t>Single dash (-) indicates not available.</t>
  </si>
  <si>
    <t>Farm Value</t>
  </si>
  <si>
    <t>Double dash (--) indicates withheld to avoid disclosing data for individual operations.</t>
  </si>
  <si>
    <t>Canola</t>
  </si>
  <si>
    <r>
      <t>Cotton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</si>
  <si>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7"/>
        <rFont val="Arial"/>
        <family val="2"/>
      </rPr>
      <t>Yield per acre in pounds.</t>
    </r>
  </si>
  <si>
    <t>--</t>
  </si>
  <si>
    <t>Farm Production Summary for Kansas, 2020-2021</t>
  </si>
  <si>
    <t>2020r</t>
  </si>
  <si>
    <r>
      <t>Source: U.S. Department of Agriculture, National Agricultural Statistics Service</t>
    </r>
    <r>
      <rPr>
        <i/>
        <sz val="7"/>
        <rFont val="Arial"/>
        <family val="2"/>
      </rPr>
      <t>,</t>
    </r>
    <r>
      <rPr>
        <sz val="7"/>
        <rFont val="Arial"/>
        <family val="2"/>
      </rPr>
      <t xml:space="preserve"> https://quickstats.nass.usda.gov/ (accessed September 22, 2022).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</si>
</sst>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#,##0.0_);\(#,##0.0\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5" fontId="6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5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7" fontId="12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167" fontId="7" fillId="0" borderId="0" xfId="0" applyNumberFormat="1" applyFont="1" applyAlignment="1" applyProtection="1">
      <alignment horizontal="right" vertical="center" indent="1"/>
      <protection/>
    </xf>
    <xf numFmtId="2" fontId="7" fillId="0" borderId="0" xfId="0" applyNumberFormat="1" applyFont="1" applyAlignment="1" applyProtection="1">
      <alignment horizontal="right" vertical="center" indent="1"/>
      <protection/>
    </xf>
    <xf numFmtId="168" fontId="7" fillId="0" borderId="0" xfId="0" applyNumberFormat="1" applyFont="1" applyAlignment="1" applyProtection="1">
      <alignment horizontal="right" vertical="center" indent="1"/>
      <protection/>
    </xf>
    <xf numFmtId="37" fontId="12" fillId="0" borderId="0" xfId="0" applyNumberFormat="1" applyFont="1" applyBorder="1" applyAlignment="1" applyProtection="1">
      <alignment horizontal="right" vertical="center" indent="1"/>
      <protection/>
    </xf>
    <xf numFmtId="37" fontId="7" fillId="0" borderId="0" xfId="0" applyNumberFormat="1" applyFont="1" applyBorder="1" applyAlignment="1" applyProtection="1">
      <alignment horizontal="right" vertical="center" indent="1"/>
      <protection/>
    </xf>
    <xf numFmtId="37" fontId="7" fillId="0" borderId="0" xfId="0" applyNumberFormat="1" applyFont="1" applyBorder="1" applyAlignment="1" applyProtection="1" quotePrefix="1">
      <alignment horizontal="right" vertical="center" indent="1"/>
      <protection/>
    </xf>
    <xf numFmtId="5" fontId="1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13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171450"/>
          <a:ext cx="830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13</xdr:col>
      <xdr:colOff>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0" y="723900"/>
          <a:ext cx="830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13</xdr:col>
      <xdr:colOff>0</xdr:colOff>
      <xdr:row>26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3486150"/>
          <a:ext cx="830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6</xdr:col>
      <xdr:colOff>723900</xdr:colOff>
      <xdr:row>4</xdr:row>
      <xdr:rowOff>0</xdr:rowOff>
    </xdr:to>
    <xdr:sp>
      <xdr:nvSpPr>
        <xdr:cNvPr id="4" name="Line 7"/>
        <xdr:cNvSpPr>
          <a:spLocks/>
        </xdr:cNvSpPr>
      </xdr:nvSpPr>
      <xdr:spPr>
        <a:xfrm>
          <a:off x="1219200" y="381000"/>
          <a:ext cx="3219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0</xdr:rowOff>
    </xdr:from>
    <xdr:to>
      <xdr:col>12</xdr:col>
      <xdr:colOff>752475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4848225" y="381000"/>
          <a:ext cx="3305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5"/>
  <sheetViews>
    <sheetView showGridLines="0" tabSelected="1" zoomScalePageLayoutView="0" workbookViewId="0" topLeftCell="A1">
      <selection activeCell="A6" sqref="A6"/>
    </sheetView>
  </sheetViews>
  <sheetFormatPr defaultColWidth="9.77734375" defaultRowHeight="15.75"/>
  <cols>
    <col min="1" max="1" width="10.77734375" style="0" customWidth="1"/>
    <col min="2" max="2" width="2.99609375" style="0" customWidth="1"/>
    <col min="3" max="3" width="6.99609375" style="0" customWidth="1"/>
    <col min="4" max="4" width="7.77734375" style="0" customWidth="1"/>
    <col min="5" max="5" width="6.77734375" style="0" customWidth="1"/>
    <col min="6" max="6" width="7.99609375" style="0" customWidth="1"/>
    <col min="7" max="7" width="10.21484375" style="0" customWidth="1"/>
    <col min="8" max="8" width="2.4453125" style="0" customWidth="1"/>
    <col min="9" max="9" width="6.99609375" style="0" customWidth="1"/>
    <col min="10" max="10" width="7.77734375" style="0" customWidth="1"/>
    <col min="11" max="11" width="6.77734375" style="0" customWidth="1"/>
    <col min="12" max="12" width="8.77734375" style="0" customWidth="1"/>
    <col min="13" max="13" width="10.5546875" style="0" customWidth="1"/>
  </cols>
  <sheetData>
    <row r="1" spans="1:13" s="34" customFormat="1" ht="12" customHeight="1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9" s="34" customFormat="1" ht="3" customHeight="1">
      <c r="A2" s="6"/>
      <c r="B2" s="7"/>
      <c r="C2" s="23"/>
      <c r="D2" s="23"/>
      <c r="E2" s="23"/>
      <c r="F2" s="23"/>
      <c r="G2" s="23"/>
      <c r="H2" s="1"/>
      <c r="I2" s="35"/>
    </row>
    <row r="3" spans="1:13" s="36" customFormat="1" ht="12.75" customHeight="1">
      <c r="A3" s="31"/>
      <c r="B3" s="31"/>
      <c r="C3" s="51" t="s">
        <v>38</v>
      </c>
      <c r="D3" s="51"/>
      <c r="E3" s="51"/>
      <c r="F3" s="51"/>
      <c r="G3" s="51"/>
      <c r="H3" s="31"/>
      <c r="I3" s="50">
        <v>2021</v>
      </c>
      <c r="J3" s="50"/>
      <c r="K3" s="50"/>
      <c r="L3" s="50"/>
      <c r="M3" s="50"/>
    </row>
    <row r="4" spans="1:9" s="36" customFormat="1" ht="2.25" customHeight="1">
      <c r="A4" s="32"/>
      <c r="B4" s="33"/>
      <c r="C4" s="33"/>
      <c r="D4" s="33"/>
      <c r="E4" s="33"/>
      <c r="F4" s="33"/>
      <c r="G4" s="33"/>
      <c r="H4" s="21"/>
      <c r="I4" s="21"/>
    </row>
    <row r="5" spans="1:13" s="14" customFormat="1" ht="12.75" customHeight="1">
      <c r="A5" s="13"/>
      <c r="C5" s="52" t="s">
        <v>28</v>
      </c>
      <c r="D5" s="52" t="s">
        <v>16</v>
      </c>
      <c r="E5" s="52" t="s">
        <v>17</v>
      </c>
      <c r="G5" s="13"/>
      <c r="H5" s="13"/>
      <c r="I5" s="52" t="s">
        <v>15</v>
      </c>
      <c r="J5" s="52" t="s">
        <v>16</v>
      </c>
      <c r="K5" s="52" t="s">
        <v>17</v>
      </c>
      <c r="M5" s="13"/>
    </row>
    <row r="6" spans="1:13" s="14" customFormat="1" ht="12.75" customHeight="1">
      <c r="A6" s="29" t="s">
        <v>0</v>
      </c>
      <c r="B6" s="13"/>
      <c r="C6" s="52"/>
      <c r="D6" s="52"/>
      <c r="E6" s="52"/>
      <c r="F6" s="15" t="s">
        <v>1</v>
      </c>
      <c r="G6" s="15" t="s">
        <v>31</v>
      </c>
      <c r="H6" s="16"/>
      <c r="I6" s="52"/>
      <c r="J6" s="52"/>
      <c r="K6" s="52"/>
      <c r="L6" s="15" t="s">
        <v>1</v>
      </c>
      <c r="M6" s="15" t="s">
        <v>18</v>
      </c>
    </row>
    <row r="7" spans="1:13" s="38" customFormat="1" ht="3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39" customFormat="1" ht="11.25" customHeight="1">
      <c r="A8" s="20" t="s">
        <v>2</v>
      </c>
      <c r="B8" s="17" t="s">
        <v>3</v>
      </c>
      <c r="C8" s="18">
        <v>6600000</v>
      </c>
      <c r="D8" s="18">
        <v>6250000</v>
      </c>
      <c r="E8" s="42">
        <v>45</v>
      </c>
      <c r="F8" s="18">
        <v>281250000</v>
      </c>
      <c r="G8" s="19">
        <v>1274063000</v>
      </c>
      <c r="H8" s="10"/>
      <c r="I8" s="18">
        <v>7300000</v>
      </c>
      <c r="J8" s="18">
        <v>7000000</v>
      </c>
      <c r="K8" s="42">
        <v>52</v>
      </c>
      <c r="L8" s="18">
        <v>364000000</v>
      </c>
      <c r="M8" s="19">
        <v>2384200000</v>
      </c>
    </row>
    <row r="9" spans="1:13" s="39" customFormat="1" ht="11.25" customHeight="1">
      <c r="A9" s="20" t="s">
        <v>4</v>
      </c>
      <c r="B9" s="11"/>
      <c r="C9" s="18">
        <v>3000000</v>
      </c>
      <c r="D9" s="18">
        <f>D10+D11</f>
        <v>2860000</v>
      </c>
      <c r="E9" s="42" t="s">
        <v>29</v>
      </c>
      <c r="F9" s="46" t="s">
        <v>29</v>
      </c>
      <c r="G9" s="46" t="s">
        <v>29</v>
      </c>
      <c r="H9" s="10"/>
      <c r="I9" s="18">
        <v>3600000</v>
      </c>
      <c r="J9" s="18">
        <f>J10+J11</f>
        <v>3485000</v>
      </c>
      <c r="K9" s="42" t="s">
        <v>29</v>
      </c>
      <c r="L9" s="46" t="s">
        <v>29</v>
      </c>
      <c r="M9" s="46" t="s">
        <v>29</v>
      </c>
    </row>
    <row r="10" spans="1:13" s="39" customFormat="1" ht="11.25" customHeight="1">
      <c r="A10" s="30" t="s">
        <v>19</v>
      </c>
      <c r="B10" s="17" t="s">
        <v>3</v>
      </c>
      <c r="C10" s="46" t="s">
        <v>29</v>
      </c>
      <c r="D10" s="18">
        <v>2800000</v>
      </c>
      <c r="E10" s="42">
        <v>85</v>
      </c>
      <c r="F10" s="18">
        <v>238000000</v>
      </c>
      <c r="G10" s="22">
        <v>1179528000</v>
      </c>
      <c r="H10" s="10"/>
      <c r="I10" s="46" t="s">
        <v>29</v>
      </c>
      <c r="J10" s="18">
        <v>3400000</v>
      </c>
      <c r="K10" s="42">
        <v>78</v>
      </c>
      <c r="L10" s="18">
        <v>265200000</v>
      </c>
      <c r="M10" s="22">
        <v>1477694000</v>
      </c>
    </row>
    <row r="11" spans="1:13" s="39" customFormat="1" ht="11.25" customHeight="1">
      <c r="A11" s="30" t="s">
        <v>20</v>
      </c>
      <c r="B11" s="17" t="s">
        <v>5</v>
      </c>
      <c r="C11" s="46" t="s">
        <v>29</v>
      </c>
      <c r="D11" s="18">
        <v>60000</v>
      </c>
      <c r="E11" s="42">
        <v>15</v>
      </c>
      <c r="F11" s="18">
        <v>900000</v>
      </c>
      <c r="G11" s="46" t="s">
        <v>29</v>
      </c>
      <c r="H11" s="10"/>
      <c r="I11" s="46" t="s">
        <v>29</v>
      </c>
      <c r="J11" s="18">
        <v>85000</v>
      </c>
      <c r="K11" s="42">
        <v>13.5</v>
      </c>
      <c r="L11" s="18">
        <v>1148000</v>
      </c>
      <c r="M11" s="46" t="s">
        <v>29</v>
      </c>
    </row>
    <row r="12" spans="1:13" s="39" customFormat="1" ht="11.25" customHeight="1">
      <c r="A12" s="20" t="s">
        <v>6</v>
      </c>
      <c r="B12" s="11"/>
      <c r="C12" s="18">
        <v>6100000</v>
      </c>
      <c r="D12" s="18">
        <f>D13+D14</f>
        <v>5970000</v>
      </c>
      <c r="E12" s="42" t="s">
        <v>29</v>
      </c>
      <c r="F12" s="46" t="s">
        <v>29</v>
      </c>
      <c r="G12" s="46" t="s">
        <v>29</v>
      </c>
      <c r="H12" s="10"/>
      <c r="I12" s="18">
        <v>5700000</v>
      </c>
      <c r="J12" s="18">
        <f>J13+J14</f>
        <v>5640000</v>
      </c>
      <c r="K12" s="42" t="s">
        <v>29</v>
      </c>
      <c r="L12" s="46" t="s">
        <v>29</v>
      </c>
      <c r="M12" s="46" t="s">
        <v>29</v>
      </c>
    </row>
    <row r="13" spans="1:13" s="39" customFormat="1" ht="11.25" customHeight="1">
      <c r="A13" s="30" t="s">
        <v>21</v>
      </c>
      <c r="B13" s="17" t="s">
        <v>3</v>
      </c>
      <c r="C13" s="46" t="s">
        <v>29</v>
      </c>
      <c r="D13" s="18">
        <v>5720000</v>
      </c>
      <c r="E13" s="42">
        <v>134</v>
      </c>
      <c r="F13" s="18">
        <v>766480000</v>
      </c>
      <c r="G13" s="22">
        <v>3334188000</v>
      </c>
      <c r="H13" s="10"/>
      <c r="I13" s="46" t="s">
        <v>29</v>
      </c>
      <c r="J13" s="18">
        <v>5400000</v>
      </c>
      <c r="K13" s="42">
        <v>139</v>
      </c>
      <c r="L13" s="18">
        <v>750600000</v>
      </c>
      <c r="M13" s="22">
        <v>4165830000</v>
      </c>
    </row>
    <row r="14" spans="1:13" s="39" customFormat="1" ht="11.25" customHeight="1">
      <c r="A14" s="30" t="s">
        <v>22</v>
      </c>
      <c r="B14" s="17" t="s">
        <v>5</v>
      </c>
      <c r="C14" s="46" t="s">
        <v>29</v>
      </c>
      <c r="D14" s="18">
        <v>250000</v>
      </c>
      <c r="E14" s="42">
        <v>19.5</v>
      </c>
      <c r="F14" s="18">
        <v>4875000</v>
      </c>
      <c r="G14" s="46" t="s">
        <v>29</v>
      </c>
      <c r="H14" s="10"/>
      <c r="I14" s="46" t="s">
        <v>29</v>
      </c>
      <c r="J14" s="18">
        <v>240000</v>
      </c>
      <c r="K14" s="42">
        <v>18</v>
      </c>
      <c r="L14" s="18">
        <v>4320000</v>
      </c>
      <c r="M14" s="46" t="s">
        <v>29</v>
      </c>
    </row>
    <row r="15" spans="1:13" s="39" customFormat="1" ht="11.25" customHeight="1">
      <c r="A15" s="20" t="s">
        <v>7</v>
      </c>
      <c r="B15" s="17" t="s">
        <v>3</v>
      </c>
      <c r="C15" s="18">
        <v>4800000</v>
      </c>
      <c r="D15" s="18">
        <v>4750000</v>
      </c>
      <c r="E15" s="42">
        <v>41</v>
      </c>
      <c r="F15" s="18">
        <v>194750000</v>
      </c>
      <c r="G15" s="22">
        <v>2083825000</v>
      </c>
      <c r="H15" s="10"/>
      <c r="I15" s="18">
        <v>4850000</v>
      </c>
      <c r="J15" s="18">
        <v>4800000</v>
      </c>
      <c r="K15" s="42">
        <v>39.5</v>
      </c>
      <c r="L15" s="18">
        <v>189600000</v>
      </c>
      <c r="M15" s="22">
        <v>2388960000</v>
      </c>
    </row>
    <row r="16" spans="1:13" s="39" customFormat="1" ht="11.25" customHeight="1">
      <c r="A16" s="20" t="s">
        <v>8</v>
      </c>
      <c r="B16" s="17" t="s">
        <v>5</v>
      </c>
      <c r="C16" s="46" t="s">
        <v>29</v>
      </c>
      <c r="D16" s="18">
        <f>D17+D18</f>
        <v>2590000</v>
      </c>
      <c r="E16" s="43">
        <v>2.28</v>
      </c>
      <c r="F16" s="18">
        <f>F17+F18</f>
        <v>5893000</v>
      </c>
      <c r="G16" s="18">
        <f>G17+G18</f>
        <v>667626000</v>
      </c>
      <c r="H16" s="10"/>
      <c r="I16" s="46" t="s">
        <v>29</v>
      </c>
      <c r="J16" s="18">
        <f>J17+J18</f>
        <v>2690000</v>
      </c>
      <c r="K16" s="43">
        <v>2.15</v>
      </c>
      <c r="L16" s="18">
        <f>L17+L18</f>
        <v>5784000</v>
      </c>
      <c r="M16" s="18">
        <f>M17+M18</f>
        <v>776268000</v>
      </c>
    </row>
    <row r="17" spans="1:13" s="39" customFormat="1" ht="11.25" customHeight="1">
      <c r="A17" s="30" t="s">
        <v>23</v>
      </c>
      <c r="B17" s="17" t="s">
        <v>5</v>
      </c>
      <c r="C17" s="46" t="s">
        <v>29</v>
      </c>
      <c r="D17" s="18">
        <v>540000</v>
      </c>
      <c r="E17" s="43">
        <v>3.7</v>
      </c>
      <c r="F17" s="18">
        <v>1998000</v>
      </c>
      <c r="G17" s="22">
        <v>293706000</v>
      </c>
      <c r="H17" s="10"/>
      <c r="I17" s="46" t="s">
        <v>29</v>
      </c>
      <c r="J17" s="18">
        <v>690000</v>
      </c>
      <c r="K17" s="43">
        <v>3.6</v>
      </c>
      <c r="L17" s="18">
        <v>2484000</v>
      </c>
      <c r="M17" s="22">
        <v>439668000</v>
      </c>
    </row>
    <row r="18" spans="1:13" s="39" customFormat="1" ht="11.25" customHeight="1">
      <c r="A18" s="30" t="s">
        <v>24</v>
      </c>
      <c r="B18" s="17" t="s">
        <v>5</v>
      </c>
      <c r="C18" s="46" t="s">
        <v>29</v>
      </c>
      <c r="D18" s="18">
        <v>2050000</v>
      </c>
      <c r="E18" s="43">
        <v>1.9</v>
      </c>
      <c r="F18" s="18">
        <v>3895000</v>
      </c>
      <c r="G18" s="22">
        <v>373920000</v>
      </c>
      <c r="H18" s="10"/>
      <c r="I18" s="46" t="s">
        <v>29</v>
      </c>
      <c r="J18" s="18">
        <v>2000000</v>
      </c>
      <c r="K18" s="43">
        <v>1.65</v>
      </c>
      <c r="L18" s="18">
        <v>3300000</v>
      </c>
      <c r="M18" s="22">
        <v>336600000</v>
      </c>
    </row>
    <row r="19" spans="1:13" s="39" customFormat="1" ht="11.25" customHeight="1">
      <c r="A19" s="20" t="s">
        <v>9</v>
      </c>
      <c r="B19" s="17" t="s">
        <v>3</v>
      </c>
      <c r="C19" s="18">
        <v>140000</v>
      </c>
      <c r="D19" s="18">
        <v>16000</v>
      </c>
      <c r="E19" s="42">
        <v>52</v>
      </c>
      <c r="F19" s="18">
        <v>832000</v>
      </c>
      <c r="G19" s="22">
        <v>2538000</v>
      </c>
      <c r="H19" s="10"/>
      <c r="I19" s="18">
        <v>115000</v>
      </c>
      <c r="J19" s="18">
        <v>20000</v>
      </c>
      <c r="K19" s="42">
        <v>50</v>
      </c>
      <c r="L19" s="18">
        <v>1000000</v>
      </c>
      <c r="M19" s="22">
        <v>3600000</v>
      </c>
    </row>
    <row r="20" spans="1:13" s="39" customFormat="1" ht="11.25" customHeight="1">
      <c r="A20" s="20" t="s">
        <v>10</v>
      </c>
      <c r="B20" s="17" t="s">
        <v>3</v>
      </c>
      <c r="C20" s="18">
        <v>16000</v>
      </c>
      <c r="D20" s="18">
        <v>6000</v>
      </c>
      <c r="E20" s="42">
        <v>51</v>
      </c>
      <c r="F20" s="18">
        <v>306000</v>
      </c>
      <c r="G20" s="22">
        <v>1132000</v>
      </c>
      <c r="H20" s="10"/>
      <c r="I20" s="18">
        <v>14000</v>
      </c>
      <c r="J20" s="18">
        <v>4000</v>
      </c>
      <c r="K20" s="42">
        <v>66</v>
      </c>
      <c r="L20" s="18">
        <v>264000</v>
      </c>
      <c r="M20" s="22">
        <v>1320000</v>
      </c>
    </row>
    <row r="21" spans="1:13" s="39" customFormat="1" ht="11.25" customHeight="1">
      <c r="A21" s="20" t="s">
        <v>34</v>
      </c>
      <c r="B21" s="17" t="s">
        <v>11</v>
      </c>
      <c r="C21" s="18">
        <v>195000</v>
      </c>
      <c r="D21" s="18">
        <v>181000</v>
      </c>
      <c r="E21" s="44">
        <v>796</v>
      </c>
      <c r="F21" s="18">
        <v>300000</v>
      </c>
      <c r="G21" s="22">
        <v>83952000</v>
      </c>
      <c r="H21" s="10"/>
      <c r="I21" s="18">
        <v>110000</v>
      </c>
      <c r="J21" s="18">
        <v>102000</v>
      </c>
      <c r="K21" s="44">
        <v>880</v>
      </c>
      <c r="L21" s="18">
        <v>187000</v>
      </c>
      <c r="M21" s="22">
        <v>89952000</v>
      </c>
    </row>
    <row r="22" spans="1:13" s="39" customFormat="1" ht="11.25" customHeight="1">
      <c r="A22" s="20" t="s">
        <v>12</v>
      </c>
      <c r="B22" s="17" t="s">
        <v>13</v>
      </c>
      <c r="C22" s="18">
        <f>C23+C24</f>
        <v>73000</v>
      </c>
      <c r="D22" s="18">
        <f>D23+D24</f>
        <v>70000</v>
      </c>
      <c r="E22" s="44">
        <v>1465</v>
      </c>
      <c r="F22" s="18">
        <f>F23+F24</f>
        <v>102540000</v>
      </c>
      <c r="G22" s="18">
        <v>21282000</v>
      </c>
      <c r="H22" s="10"/>
      <c r="I22" s="18">
        <f>I23+I24</f>
        <v>35000</v>
      </c>
      <c r="J22" s="18">
        <f>J23+J24</f>
        <v>33000</v>
      </c>
      <c r="K22" s="44">
        <v>1600</v>
      </c>
      <c r="L22" s="18">
        <f>L23+L24</f>
        <v>52800000</v>
      </c>
      <c r="M22" s="18">
        <v>13186000</v>
      </c>
    </row>
    <row r="23" spans="1:13" s="39" customFormat="1" ht="11.25" customHeight="1">
      <c r="A23" s="30" t="s">
        <v>25</v>
      </c>
      <c r="B23" s="17" t="s">
        <v>13</v>
      </c>
      <c r="C23" s="18">
        <v>54000</v>
      </c>
      <c r="D23" s="18">
        <v>52000</v>
      </c>
      <c r="E23" s="44">
        <v>1470</v>
      </c>
      <c r="F23" s="18">
        <v>76440000</v>
      </c>
      <c r="G23" s="47" t="s">
        <v>36</v>
      </c>
      <c r="H23" s="10"/>
      <c r="I23" s="18">
        <v>25000</v>
      </c>
      <c r="J23" s="18">
        <v>24000</v>
      </c>
      <c r="K23" s="44">
        <v>1600</v>
      </c>
      <c r="L23" s="18">
        <v>38400000</v>
      </c>
      <c r="M23" s="47" t="s">
        <v>36</v>
      </c>
    </row>
    <row r="24" spans="1:13" s="39" customFormat="1" ht="11.25" customHeight="1">
      <c r="A24" s="30" t="s">
        <v>26</v>
      </c>
      <c r="B24" s="17" t="s">
        <v>13</v>
      </c>
      <c r="C24" s="18">
        <v>19000</v>
      </c>
      <c r="D24" s="18">
        <v>18000</v>
      </c>
      <c r="E24" s="44">
        <v>1450</v>
      </c>
      <c r="F24" s="18">
        <v>26100000</v>
      </c>
      <c r="G24" s="47" t="s">
        <v>36</v>
      </c>
      <c r="H24" s="10"/>
      <c r="I24" s="18">
        <v>10000</v>
      </c>
      <c r="J24" s="18">
        <v>9000</v>
      </c>
      <c r="K24" s="44">
        <v>1600</v>
      </c>
      <c r="L24" s="18">
        <v>14400000</v>
      </c>
      <c r="M24" s="47" t="s">
        <v>36</v>
      </c>
    </row>
    <row r="25" spans="1:13" s="39" customFormat="1" ht="11.25" customHeight="1">
      <c r="A25" s="20" t="s">
        <v>33</v>
      </c>
      <c r="B25" s="17" t="s">
        <v>13</v>
      </c>
      <c r="C25" s="18">
        <v>5000</v>
      </c>
      <c r="D25" s="18">
        <v>2800</v>
      </c>
      <c r="E25" s="44">
        <v>1790</v>
      </c>
      <c r="F25" s="18">
        <v>5012000</v>
      </c>
      <c r="G25" s="22">
        <v>611000</v>
      </c>
      <c r="H25" s="10"/>
      <c r="I25" s="18">
        <v>7000</v>
      </c>
      <c r="J25" s="18">
        <v>6500</v>
      </c>
      <c r="K25" s="44">
        <v>1200</v>
      </c>
      <c r="L25" s="18">
        <v>7800000</v>
      </c>
      <c r="M25" s="22">
        <v>1739000</v>
      </c>
    </row>
    <row r="26" spans="1:13" s="39" customFormat="1" ht="11.25" customHeight="1">
      <c r="A26" s="23" t="s">
        <v>27</v>
      </c>
      <c r="B26" s="12"/>
      <c r="C26" s="45" t="s">
        <v>29</v>
      </c>
      <c r="D26" s="24">
        <f>D8+D9+D12+D15+D16+D19+D20+D21+D22+D25</f>
        <v>22695800</v>
      </c>
      <c r="E26" s="42" t="s">
        <v>29</v>
      </c>
      <c r="F26" s="45" t="s">
        <v>29</v>
      </c>
      <c r="G26" s="48">
        <f>G8+G9+G12+G15+G16+G19+G20+G21+G22+G25</f>
        <v>4135029000</v>
      </c>
      <c r="H26" s="25"/>
      <c r="I26" s="45" t="s">
        <v>29</v>
      </c>
      <c r="J26" s="24">
        <f>J8+J9+J12+J15+J16+J19+J20+J21+J22+J25</f>
        <v>23780500</v>
      </c>
      <c r="K26" s="42" t="s">
        <v>29</v>
      </c>
      <c r="L26" s="45" t="s">
        <v>29</v>
      </c>
      <c r="M26" s="48">
        <f>M8+M9+M12+M15+M16+M19+M20+M21+M22+M25</f>
        <v>5659225000</v>
      </c>
    </row>
    <row r="27" spans="1:8" s="38" customFormat="1" ht="3.75" customHeight="1">
      <c r="A27" s="2"/>
      <c r="B27" s="1"/>
      <c r="C27" s="3"/>
      <c r="D27" s="4"/>
      <c r="E27" s="3"/>
      <c r="F27" s="3"/>
      <c r="G27" s="5"/>
      <c r="H27" s="8"/>
    </row>
    <row r="28" s="55" customFormat="1" ht="10.5" customHeight="1">
      <c r="A28" s="54" t="s">
        <v>39</v>
      </c>
    </row>
    <row r="29" spans="1:8" s="41" customFormat="1" ht="10.5" customHeight="1">
      <c r="A29" s="53" t="s">
        <v>14</v>
      </c>
      <c r="B29" s="53"/>
      <c r="C29" s="53"/>
      <c r="D29" s="53"/>
      <c r="E29" s="53"/>
      <c r="F29" s="53"/>
      <c r="G29" s="53"/>
      <c r="H29" s="28"/>
    </row>
    <row r="30" spans="1:8" s="41" customFormat="1" ht="10.5" customHeight="1">
      <c r="A30" s="27" t="s">
        <v>30</v>
      </c>
      <c r="B30" s="27"/>
      <c r="C30" s="27"/>
      <c r="D30" s="27"/>
      <c r="E30" s="27"/>
      <c r="F30" s="27"/>
      <c r="G30" s="27"/>
      <c r="H30" s="28"/>
    </row>
    <row r="31" spans="1:8" s="41" customFormat="1" ht="10.5" customHeight="1">
      <c r="A31" s="27" t="s">
        <v>32</v>
      </c>
      <c r="B31" s="27"/>
      <c r="C31" s="27"/>
      <c r="D31" s="27"/>
      <c r="E31" s="27"/>
      <c r="F31" s="27"/>
      <c r="G31" s="27"/>
      <c r="H31" s="28"/>
    </row>
    <row r="32" spans="1:7" s="41" customFormat="1" ht="10.5" customHeight="1">
      <c r="A32" s="26" t="s">
        <v>35</v>
      </c>
      <c r="B32" s="27"/>
      <c r="C32" s="27"/>
      <c r="D32" s="27"/>
      <c r="E32" s="27"/>
      <c r="F32" s="27"/>
      <c r="G32" s="27"/>
    </row>
    <row r="33" spans="1:13" s="40" customFormat="1" ht="10.5" customHeight="1">
      <c r="A33" s="26"/>
      <c r="B33" s="27"/>
      <c r="C33" s="27"/>
      <c r="D33" s="27"/>
      <c r="E33" s="27"/>
      <c r="F33" s="27"/>
      <c r="G33" s="27"/>
      <c r="H33" s="27"/>
      <c r="I33" s="41"/>
      <c r="J33" s="41"/>
      <c r="K33" s="41"/>
      <c r="L33" s="41"/>
      <c r="M33" s="41"/>
    </row>
    <row r="35" spans="1:8" ht="10.5" customHeight="1">
      <c r="A35" s="9"/>
      <c r="B35" s="9"/>
      <c r="C35" s="9"/>
      <c r="D35" s="9"/>
      <c r="E35" s="9"/>
      <c r="F35" s="9"/>
      <c r="G35" s="9"/>
      <c r="H35" s="9"/>
    </row>
    <row r="36" ht="9.75" customHeight="1"/>
    <row r="37" ht="9.75" customHeight="1"/>
  </sheetData>
  <sheetProtection/>
  <mergeCells count="11">
    <mergeCell ref="K5:K6"/>
    <mergeCell ref="A1:M1"/>
    <mergeCell ref="I3:M3"/>
    <mergeCell ref="C3:G3"/>
    <mergeCell ref="I5:I6"/>
    <mergeCell ref="J5:J6"/>
    <mergeCell ref="A29:G29"/>
    <mergeCell ref="C5:C6"/>
    <mergeCell ref="D5:D6"/>
    <mergeCell ref="E5:E6"/>
    <mergeCell ref="A28:IV28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2023-05-10T21:02:55Z</cp:lastPrinted>
  <dcterms:created xsi:type="dcterms:W3CDTF">1997-01-30T16:56:24Z</dcterms:created>
  <dcterms:modified xsi:type="dcterms:W3CDTF">2023-08-29T20:59:25Z</dcterms:modified>
  <cp:category/>
  <cp:version/>
  <cp:contentType/>
  <cp:contentStatus/>
</cp:coreProperties>
</file>