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560" activeTab="0"/>
  </bookViews>
  <sheets>
    <sheet name="COURT6" sheetId="1" r:id="rId1"/>
  </sheets>
  <definedNames>
    <definedName name="_Regression_Int" localSheetId="0" hidden="1">1</definedName>
    <definedName name="ALL">'COURT6'!$A$1:$P$43</definedName>
    <definedName name="_xlnm.Print_Area" localSheetId="0">'COURT6'!$A$1:$P$47</definedName>
    <definedName name="Print_Area_MI" localSheetId="0">'COURT6'!$A$1:$P$43</definedName>
  </definedNames>
  <calcPr fullCalcOnLoad="1"/>
</workbook>
</file>

<file path=xl/sharedStrings.xml><?xml version="1.0" encoding="utf-8"?>
<sst xmlns="http://schemas.openxmlformats.org/spreadsheetml/2006/main" count="55" uniqueCount="54">
  <si>
    <t>Violent Crime</t>
  </si>
  <si>
    <t xml:space="preserve">     Property Crime</t>
  </si>
  <si>
    <t>Atchison</t>
  </si>
  <si>
    <t>McPherson</t>
  </si>
  <si>
    <t>Salina</t>
  </si>
  <si>
    <t xml:space="preserve">Shawnee </t>
  </si>
  <si>
    <t>Aggravated
Assault/
Battery</t>
  </si>
  <si>
    <t>Total
Violent
Crime</t>
  </si>
  <si>
    <t>Motor
Vehicle
Theft</t>
  </si>
  <si>
    <t>Total
Property
Crime</t>
  </si>
  <si>
    <t>Total
Crime Index
Offenses</t>
  </si>
  <si>
    <t>City</t>
  </si>
  <si>
    <r>
      <t>Lenexa</t>
    </r>
    <r>
      <rPr>
        <sz val="8"/>
        <rFont val="Arial"/>
        <family val="2"/>
      </rPr>
      <t xml:space="preserve"> </t>
    </r>
  </si>
  <si>
    <r>
      <t>Leawood</t>
    </r>
  </si>
  <si>
    <r>
      <t>Merriam</t>
    </r>
  </si>
  <si>
    <t>Andover</t>
  </si>
  <si>
    <t xml:space="preserve">    Theft</t>
  </si>
  <si>
    <t xml:space="preserve"> Rape</t>
  </si>
  <si>
    <t>Murder</t>
  </si>
  <si>
    <t>Robbery</t>
  </si>
  <si>
    <t>Burglary</t>
  </si>
  <si>
    <t>Arkansas City</t>
  </si>
  <si>
    <t>Derby</t>
  </si>
  <si>
    <t>Dodge City</t>
  </si>
  <si>
    <t>Gardner</t>
  </si>
  <si>
    <t>Great Bend</t>
  </si>
  <si>
    <t>Haysville</t>
  </si>
  <si>
    <t>Hutchinson</t>
  </si>
  <si>
    <t>Junction City</t>
  </si>
  <si>
    <t>Lansing</t>
  </si>
  <si>
    <t>Leavenworth</t>
  </si>
  <si>
    <t>Liberal</t>
  </si>
  <si>
    <t>Newton</t>
  </si>
  <si>
    <t>Ottawa</t>
  </si>
  <si>
    <t>Prairie Village</t>
  </si>
  <si>
    <t>Winfield</t>
  </si>
  <si>
    <r>
      <t>Hays</t>
    </r>
    <r>
      <rPr>
        <vertAlign val="superscript"/>
        <sz val="8"/>
        <rFont val="Arial"/>
        <family val="2"/>
      </rPr>
      <t>1</t>
    </r>
  </si>
  <si>
    <r>
      <t>Wichita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</si>
  <si>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7"/>
        <rFont val="Arial"/>
        <family val="2"/>
      </rPr>
      <t xml:space="preserve">Includes crimes reported by university police department.   </t>
    </r>
  </si>
  <si>
    <t>Rate per 1,000</t>
  </si>
  <si>
    <r>
      <t>Emporia</t>
    </r>
    <r>
      <rPr>
        <vertAlign val="superscript"/>
        <sz val="8"/>
        <rFont val="Arial"/>
        <family val="2"/>
      </rPr>
      <t>1</t>
    </r>
  </si>
  <si>
    <r>
      <t>Lawrence</t>
    </r>
    <r>
      <rPr>
        <vertAlign val="superscript"/>
        <sz val="8"/>
        <rFont val="Arial"/>
        <family val="2"/>
      </rPr>
      <t>1</t>
    </r>
  </si>
  <si>
    <r>
      <t>Topeka</t>
    </r>
    <r>
      <rPr>
        <vertAlign val="superscript"/>
        <sz val="8"/>
        <rFont val="Arial"/>
        <family val="2"/>
      </rPr>
      <t>1</t>
    </r>
  </si>
  <si>
    <t>Overland Park</t>
  </si>
  <si>
    <t>Olathe</t>
  </si>
  <si>
    <r>
      <t xml:space="preserve">2 </t>
    </r>
    <r>
      <rPr>
        <sz val="7"/>
        <rFont val="Arial"/>
        <family val="2"/>
      </rPr>
      <t>Riley County data; Riley County Police Department provides police services to the city of Manhattan.</t>
    </r>
  </si>
  <si>
    <r>
      <t>Kansas City</t>
    </r>
    <r>
      <rPr>
        <vertAlign val="superscript"/>
        <sz val="8"/>
        <rFont val="Arial"/>
        <family val="2"/>
      </rPr>
      <t>1</t>
    </r>
  </si>
  <si>
    <r>
      <t>Manhattan</t>
    </r>
    <r>
      <rPr>
        <vertAlign val="superscript"/>
        <sz val="8"/>
        <rFont val="Arial"/>
        <family val="2"/>
      </rPr>
      <t>1, 2</t>
    </r>
  </si>
  <si>
    <r>
      <t>Pittsburg</t>
    </r>
    <r>
      <rPr>
        <vertAlign val="superscript"/>
        <sz val="8"/>
        <rFont val="Arial"/>
        <family val="2"/>
      </rPr>
      <t>1</t>
    </r>
  </si>
  <si>
    <r>
      <t>El Dorado</t>
    </r>
    <r>
      <rPr>
        <vertAlign val="superscript"/>
        <sz val="8"/>
        <rFont val="Arial"/>
        <family val="2"/>
      </rPr>
      <t>1</t>
    </r>
  </si>
  <si>
    <r>
      <t>Garden City</t>
    </r>
    <r>
      <rPr>
        <vertAlign val="superscript"/>
        <sz val="8"/>
        <rFont val="Arial"/>
        <family val="2"/>
      </rPr>
      <t>1</t>
    </r>
  </si>
  <si>
    <t xml:space="preserve">Includes cities with population of 10,000 or more in the 2020 Census. </t>
  </si>
  <si>
    <t>Source: Kansas Bureau of Investigation, https://www.kansas.gov/kbi/stats/stats_crime.shtml (accessed September 26, 2022).</t>
  </si>
  <si>
    <t>Crime Index Offenses in Kansas, Cities of 10,000 or More,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</si>
</sst>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\ \ \ "/>
    <numFmt numFmtId="166" formatCode="#,##0\ \ "/>
    <numFmt numFmtId="167" formatCode="#,##0\ \ \ \ \ \ \ \ \ \ \ "/>
    <numFmt numFmtId="168" formatCode="#,##0.0"/>
    <numFmt numFmtId="169" formatCode="0.0"/>
    <numFmt numFmtId="170" formatCode="[$-409]dddd\,\ mmmm\ dd\,\ yyyy"/>
    <numFmt numFmtId="171" formatCode="[$-409]h:mm:ss\ AM/PM"/>
  </numFmts>
  <fonts count="42">
    <font>
      <sz val="12"/>
      <name val="Helv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Helv"/>
      <family val="0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left" vertical="center"/>
      <protection/>
    </xf>
    <xf numFmtId="167" fontId="3" fillId="0" borderId="0" xfId="0" applyNumberFormat="1" applyFont="1" applyBorder="1" applyAlignment="1">
      <alignment horizontal="right" vertical="justify"/>
    </xf>
    <xf numFmtId="165" fontId="3" fillId="0" borderId="0" xfId="0" applyNumberFormat="1" applyFont="1" applyBorder="1" applyAlignment="1" applyProtection="1">
      <alignment horizontal="right" vertical="justify"/>
      <protection/>
    </xf>
    <xf numFmtId="164" fontId="3" fillId="0" borderId="0" xfId="0" applyNumberFormat="1" applyFont="1" applyBorder="1" applyAlignment="1" applyProtection="1">
      <alignment horizontal="right" vertical="justify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right" vertical="justify" indent="1"/>
    </xf>
    <xf numFmtId="37" fontId="3" fillId="0" borderId="0" xfId="0" applyNumberFormat="1" applyFont="1" applyBorder="1" applyAlignment="1" applyProtection="1">
      <alignment horizontal="right" vertical="justify" indent="1"/>
      <protection/>
    </xf>
    <xf numFmtId="166" fontId="3" fillId="0" borderId="0" xfId="0" applyNumberFormat="1" applyFont="1" applyBorder="1" applyAlignment="1" applyProtection="1">
      <alignment horizontal="right" vertical="justify" indent="1"/>
      <protection/>
    </xf>
    <xf numFmtId="164" fontId="3" fillId="0" borderId="0" xfId="0" applyNumberFormat="1" applyFont="1" applyBorder="1" applyAlignment="1" applyProtection="1">
      <alignment horizontal="right" vertical="justify" inden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 indent="1"/>
    </xf>
    <xf numFmtId="168" fontId="4" fillId="0" borderId="0" xfId="0" applyNumberFormat="1" applyFont="1" applyAlignment="1">
      <alignment horizontal="right" vertical="center" indent="1"/>
    </xf>
    <xf numFmtId="169" fontId="4" fillId="0" borderId="0" xfId="0" applyNumberFormat="1" applyFont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2"/>
    </xf>
    <xf numFmtId="3" fontId="4" fillId="0" borderId="0" xfId="0" applyNumberFormat="1" applyFont="1" applyAlignment="1" quotePrefix="1">
      <alignment horizontal="right" vertical="center" indent="1"/>
    </xf>
    <xf numFmtId="3" fontId="4" fillId="0" borderId="0" xfId="0" applyNumberFormat="1" applyFont="1" applyAlignment="1" quotePrefix="1">
      <alignment horizontal="right" vertical="center" indent="2"/>
    </xf>
    <xf numFmtId="0" fontId="6" fillId="0" borderId="0" xfId="0" applyFont="1" applyBorder="1" applyAlignment="1">
      <alignment vertical="center"/>
    </xf>
    <xf numFmtId="169" fontId="4" fillId="0" borderId="0" xfId="0" applyNumberFormat="1" applyFont="1" applyAlignment="1" quotePrefix="1">
      <alignment horizontal="right" vertical="center" indent="1"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16</xdr:col>
      <xdr:colOff>19050</xdr:colOff>
      <xdr:row>1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171450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104775</xdr:colOff>
      <xdr:row>3</xdr:row>
      <xdr:rowOff>19050</xdr:rowOff>
    </xdr:from>
    <xdr:to>
      <xdr:col>7</xdr:col>
      <xdr:colOff>476250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>
          <a:off x="857250" y="361950"/>
          <a:ext cx="3171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66675</xdr:colOff>
      <xdr:row>3</xdr:row>
      <xdr:rowOff>19050</xdr:rowOff>
    </xdr:from>
    <xdr:to>
      <xdr:col>14</xdr:col>
      <xdr:colOff>466725</xdr:colOff>
      <xdr:row>3</xdr:row>
      <xdr:rowOff>19050</xdr:rowOff>
    </xdr:to>
    <xdr:sp>
      <xdr:nvSpPr>
        <xdr:cNvPr id="3" name="Line 5"/>
        <xdr:cNvSpPr>
          <a:spLocks/>
        </xdr:cNvSpPr>
      </xdr:nvSpPr>
      <xdr:spPr>
        <a:xfrm>
          <a:off x="4391025" y="361950"/>
          <a:ext cx="2686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4" name="Line 6"/>
        <xdr:cNvSpPr>
          <a:spLocks/>
        </xdr:cNvSpPr>
      </xdr:nvSpPr>
      <xdr:spPr>
        <a:xfrm>
          <a:off x="0" y="828675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19050</xdr:rowOff>
    </xdr:from>
    <xdr:to>
      <xdr:col>16</xdr:col>
      <xdr:colOff>0</xdr:colOff>
      <xdr:row>41</xdr:row>
      <xdr:rowOff>19050</xdr:rowOff>
    </xdr:to>
    <xdr:sp>
      <xdr:nvSpPr>
        <xdr:cNvPr id="5" name="Line 7"/>
        <xdr:cNvSpPr>
          <a:spLocks/>
        </xdr:cNvSpPr>
      </xdr:nvSpPr>
      <xdr:spPr>
        <a:xfrm>
          <a:off x="0" y="5534025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7"/>
  <sheetViews>
    <sheetView showGridLines="0" tabSelected="1" zoomScalePageLayoutView="0" workbookViewId="0" topLeftCell="A1">
      <selection activeCell="A5" sqref="A5"/>
    </sheetView>
  </sheetViews>
  <sheetFormatPr defaultColWidth="9.77734375" defaultRowHeight="15.75"/>
  <cols>
    <col min="1" max="1" width="8.77734375" style="0" customWidth="1"/>
    <col min="2" max="3" width="5.21484375" style="0" customWidth="1"/>
    <col min="4" max="4" width="7.77734375" style="0" customWidth="1"/>
    <col min="5" max="5" width="7.99609375" style="0" customWidth="1"/>
    <col min="6" max="6" width="4.21484375" style="0" customWidth="1"/>
    <col min="7" max="7" width="2.21484375" style="0" customWidth="1"/>
    <col min="8" max="8" width="5.77734375" style="0" customWidth="1"/>
    <col min="9" max="9" width="3.21484375" style="0" customWidth="1"/>
    <col min="10" max="10" width="6.21484375" style="0" customWidth="1"/>
    <col min="11" max="11" width="7.21484375" style="0" customWidth="1"/>
    <col min="12" max="12" width="6.21484375" style="0" customWidth="1"/>
    <col min="13" max="13" width="0.78125" style="0" customWidth="1"/>
    <col min="14" max="15" width="6.21484375" style="0" customWidth="1"/>
    <col min="16" max="16" width="9.21484375" style="0" customWidth="1"/>
  </cols>
  <sheetData>
    <row r="1" spans="1:16" ht="12" customHeight="1">
      <c r="A1" s="36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6" customFormat="1" ht="12.75" customHeight="1">
      <c r="A3" s="15"/>
      <c r="B3" s="35" t="s">
        <v>0</v>
      </c>
      <c r="C3" s="35"/>
      <c r="D3" s="35"/>
      <c r="E3" s="35"/>
      <c r="F3" s="35"/>
      <c r="G3" s="35"/>
      <c r="H3" s="35"/>
      <c r="I3" s="13"/>
      <c r="J3" s="35" t="s">
        <v>1</v>
      </c>
      <c r="K3" s="35"/>
      <c r="L3" s="35"/>
      <c r="M3" s="35"/>
      <c r="N3" s="35"/>
      <c r="O3" s="35"/>
      <c r="P3" s="38" t="s">
        <v>10</v>
      </c>
    </row>
    <row r="4" spans="1:16" ht="3" customHeight="1">
      <c r="A4" s="1"/>
      <c r="B4" s="4"/>
      <c r="C4" s="4"/>
      <c r="D4" s="5"/>
      <c r="E4" s="4"/>
      <c r="F4" s="4"/>
      <c r="G4" s="1"/>
      <c r="H4" s="1"/>
      <c r="I4" s="1"/>
      <c r="J4" s="4"/>
      <c r="K4" s="5"/>
      <c r="L4" s="4"/>
      <c r="M4" s="4"/>
      <c r="N4" s="4"/>
      <c r="O4" s="4"/>
      <c r="P4" s="38"/>
    </row>
    <row r="5" spans="1:16" ht="34.5" customHeight="1">
      <c r="A5" s="12" t="s">
        <v>11</v>
      </c>
      <c r="B5" s="19" t="s">
        <v>18</v>
      </c>
      <c r="C5" s="19" t="s">
        <v>17</v>
      </c>
      <c r="D5" s="19" t="s">
        <v>19</v>
      </c>
      <c r="E5" s="18" t="s">
        <v>6</v>
      </c>
      <c r="F5" s="38" t="s">
        <v>7</v>
      </c>
      <c r="G5" s="35"/>
      <c r="H5" s="18" t="s">
        <v>39</v>
      </c>
      <c r="I5" s="19"/>
      <c r="J5" s="19" t="s">
        <v>20</v>
      </c>
      <c r="K5" s="19" t="s">
        <v>16</v>
      </c>
      <c r="L5" s="38" t="s">
        <v>8</v>
      </c>
      <c r="M5" s="38"/>
      <c r="N5" s="18" t="s">
        <v>9</v>
      </c>
      <c r="O5" s="18" t="s">
        <v>39</v>
      </c>
      <c r="P5" s="38"/>
    </row>
    <row r="6" spans="1:16" ht="2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</row>
    <row r="7" spans="1:16" ht="10.5" customHeight="1">
      <c r="A7" s="8" t="s">
        <v>15</v>
      </c>
      <c r="B7" s="27">
        <v>0</v>
      </c>
      <c r="C7" s="27">
        <v>3</v>
      </c>
      <c r="D7" s="30">
        <v>0</v>
      </c>
      <c r="E7" s="30">
        <v>13</v>
      </c>
      <c r="F7" s="26">
        <f aca="true" t="shared" si="0" ref="F7:F42">SUM(B7:E7)</f>
        <v>16</v>
      </c>
      <c r="G7" s="27"/>
      <c r="H7" s="28">
        <v>1.1534856895681638</v>
      </c>
      <c r="I7" s="27"/>
      <c r="J7" s="27">
        <v>23</v>
      </c>
      <c r="K7" s="27">
        <v>193</v>
      </c>
      <c r="L7" s="27">
        <v>18</v>
      </c>
      <c r="M7" s="27"/>
      <c r="N7" s="27">
        <f>SUM(J7:L7)</f>
        <v>234</v>
      </c>
      <c r="O7" s="29">
        <v>16.869728209934394</v>
      </c>
      <c r="P7" s="30">
        <f aca="true" t="shared" si="1" ref="P7:P41">F7+N7</f>
        <v>250</v>
      </c>
    </row>
    <row r="8" spans="1:16" ht="10.5" customHeight="1">
      <c r="A8" s="8" t="s">
        <v>21</v>
      </c>
      <c r="B8" s="27">
        <v>0</v>
      </c>
      <c r="C8" s="27">
        <v>7</v>
      </c>
      <c r="D8" s="30">
        <v>2</v>
      </c>
      <c r="E8" s="30">
        <v>43</v>
      </c>
      <c r="F8" s="26">
        <f t="shared" si="0"/>
        <v>52</v>
      </c>
      <c r="G8" s="27"/>
      <c r="H8" s="28">
        <v>4.509582863585118</v>
      </c>
      <c r="I8" s="27"/>
      <c r="J8" s="27">
        <v>66</v>
      </c>
      <c r="K8" s="27">
        <v>335</v>
      </c>
      <c r="L8" s="27">
        <v>22</v>
      </c>
      <c r="M8" s="27"/>
      <c r="N8" s="27">
        <f aca="true" t="shared" si="2" ref="N8:N41">SUM(J8:L8)</f>
        <v>423</v>
      </c>
      <c r="O8" s="29">
        <v>36.6837221403174</v>
      </c>
      <c r="P8" s="30">
        <f t="shared" si="1"/>
        <v>475</v>
      </c>
    </row>
    <row r="9" spans="1:16" ht="10.5" customHeight="1">
      <c r="A9" s="8" t="s">
        <v>2</v>
      </c>
      <c r="B9" s="27">
        <v>0</v>
      </c>
      <c r="C9" s="27">
        <v>4</v>
      </c>
      <c r="D9" s="30">
        <v>1</v>
      </c>
      <c r="E9" s="30">
        <v>33</v>
      </c>
      <c r="F9" s="26">
        <f t="shared" si="0"/>
        <v>38</v>
      </c>
      <c r="G9" s="27"/>
      <c r="H9" s="28">
        <v>3.663003663003663</v>
      </c>
      <c r="I9" s="27"/>
      <c r="J9" s="27">
        <v>1</v>
      </c>
      <c r="K9" s="27">
        <v>187</v>
      </c>
      <c r="L9" s="27">
        <v>15</v>
      </c>
      <c r="M9" s="27"/>
      <c r="N9" s="27">
        <f t="shared" si="2"/>
        <v>203</v>
      </c>
      <c r="O9" s="29">
        <v>19.568151147098515</v>
      </c>
      <c r="P9" s="30">
        <f t="shared" si="1"/>
        <v>241</v>
      </c>
    </row>
    <row r="10" spans="1:16" ht="10.5" customHeight="1">
      <c r="A10" s="8" t="s">
        <v>22</v>
      </c>
      <c r="B10" s="27">
        <v>1</v>
      </c>
      <c r="C10" s="27">
        <v>4</v>
      </c>
      <c r="D10" s="30">
        <v>2</v>
      </c>
      <c r="E10" s="30">
        <v>35</v>
      </c>
      <c r="F10" s="26">
        <f t="shared" si="0"/>
        <v>42</v>
      </c>
      <c r="G10" s="27"/>
      <c r="H10" s="28">
        <v>1.6519174041297935</v>
      </c>
      <c r="I10" s="27"/>
      <c r="J10" s="27">
        <v>31</v>
      </c>
      <c r="K10" s="27">
        <v>457</v>
      </c>
      <c r="L10" s="27">
        <v>22</v>
      </c>
      <c r="M10" s="27"/>
      <c r="N10" s="27">
        <f t="shared" si="2"/>
        <v>510</v>
      </c>
      <c r="O10" s="29">
        <v>20.058997050147493</v>
      </c>
      <c r="P10" s="30">
        <f t="shared" si="1"/>
        <v>552</v>
      </c>
    </row>
    <row r="11" spans="1:16" ht="10.5" customHeight="1">
      <c r="A11" s="8" t="s">
        <v>23</v>
      </c>
      <c r="B11" s="27">
        <v>1</v>
      </c>
      <c r="C11" s="27">
        <v>11</v>
      </c>
      <c r="D11" s="30">
        <v>11</v>
      </c>
      <c r="E11" s="30">
        <v>105</v>
      </c>
      <c r="F11" s="26">
        <f t="shared" si="0"/>
        <v>128</v>
      </c>
      <c r="G11" s="27"/>
      <c r="H11" s="28">
        <v>4.809860213437547</v>
      </c>
      <c r="I11" s="27"/>
      <c r="J11" s="27">
        <v>58</v>
      </c>
      <c r="K11" s="27">
        <v>364</v>
      </c>
      <c r="L11" s="27">
        <v>39</v>
      </c>
      <c r="M11" s="27"/>
      <c r="N11" s="27">
        <f t="shared" si="2"/>
        <v>461</v>
      </c>
      <c r="O11" s="29">
        <v>17.323012174958667</v>
      </c>
      <c r="P11" s="30">
        <f t="shared" si="1"/>
        <v>589</v>
      </c>
    </row>
    <row r="12" spans="1:16" ht="10.5" customHeight="1">
      <c r="A12" s="8" t="s">
        <v>49</v>
      </c>
      <c r="B12" s="27">
        <v>0</v>
      </c>
      <c r="C12" s="27">
        <v>4</v>
      </c>
      <c r="D12" s="30">
        <v>1</v>
      </c>
      <c r="E12" s="30">
        <v>22</v>
      </c>
      <c r="F12" s="26">
        <f t="shared" si="0"/>
        <v>27</v>
      </c>
      <c r="G12" s="27"/>
      <c r="H12" s="28">
        <v>1.5727849944661267</v>
      </c>
      <c r="I12" s="27"/>
      <c r="J12" s="27">
        <v>60</v>
      </c>
      <c r="K12" s="27">
        <v>199</v>
      </c>
      <c r="L12" s="27">
        <v>40</v>
      </c>
      <c r="M12" s="27"/>
      <c r="N12" s="27">
        <f t="shared" si="2"/>
        <v>299</v>
      </c>
      <c r="O12" s="29">
        <v>17.417137531310072</v>
      </c>
      <c r="P12" s="30">
        <f t="shared" si="1"/>
        <v>326</v>
      </c>
    </row>
    <row r="13" spans="1:16" ht="10.5" customHeight="1">
      <c r="A13" s="24" t="s">
        <v>40</v>
      </c>
      <c r="B13" s="27">
        <v>0</v>
      </c>
      <c r="C13" s="27">
        <v>9</v>
      </c>
      <c r="D13" s="30">
        <v>3</v>
      </c>
      <c r="E13" s="30">
        <v>21</v>
      </c>
      <c r="F13" s="26">
        <f t="shared" si="0"/>
        <v>33</v>
      </c>
      <c r="G13" s="27"/>
      <c r="H13" s="28">
        <v>1.156758272574313</v>
      </c>
      <c r="I13" s="27"/>
      <c r="J13" s="27">
        <v>27</v>
      </c>
      <c r="K13" s="27">
        <v>164</v>
      </c>
      <c r="L13" s="27">
        <v>15</v>
      </c>
      <c r="M13" s="27"/>
      <c r="N13" s="27">
        <f t="shared" si="2"/>
        <v>206</v>
      </c>
      <c r="O13" s="29">
        <v>7.220975883342681</v>
      </c>
      <c r="P13" s="30">
        <f t="shared" si="1"/>
        <v>239</v>
      </c>
    </row>
    <row r="14" spans="1:16" ht="10.5" customHeight="1">
      <c r="A14" s="8" t="s">
        <v>50</v>
      </c>
      <c r="B14" s="27">
        <v>4</v>
      </c>
      <c r="C14" s="27">
        <v>21</v>
      </c>
      <c r="D14" s="30">
        <v>9</v>
      </c>
      <c r="E14" s="30">
        <v>110</v>
      </c>
      <c r="F14" s="26">
        <f t="shared" si="0"/>
        <v>144</v>
      </c>
      <c r="G14" s="27"/>
      <c r="H14" s="28">
        <v>5.309734513274336</v>
      </c>
      <c r="I14" s="27"/>
      <c r="J14" s="27">
        <v>111</v>
      </c>
      <c r="K14" s="27">
        <v>667</v>
      </c>
      <c r="L14" s="27">
        <v>110</v>
      </c>
      <c r="M14" s="27"/>
      <c r="N14" s="27">
        <f t="shared" si="2"/>
        <v>888</v>
      </c>
      <c r="O14" s="29">
        <v>32.743362831858406</v>
      </c>
      <c r="P14" s="30">
        <f t="shared" si="1"/>
        <v>1032</v>
      </c>
    </row>
    <row r="15" spans="1:16" ht="10.5" customHeight="1">
      <c r="A15" s="8" t="s">
        <v>24</v>
      </c>
      <c r="B15" s="31">
        <v>0</v>
      </c>
      <c r="C15" s="31">
        <v>5</v>
      </c>
      <c r="D15" s="32">
        <v>2</v>
      </c>
      <c r="E15" s="32">
        <v>39</v>
      </c>
      <c r="F15" s="26">
        <f t="shared" si="0"/>
        <v>46</v>
      </c>
      <c r="G15" s="31"/>
      <c r="H15" s="28">
        <v>2.0251827067007135</v>
      </c>
      <c r="I15" s="27"/>
      <c r="J15" s="31">
        <v>22</v>
      </c>
      <c r="K15" s="31">
        <v>197</v>
      </c>
      <c r="L15" s="31">
        <v>27</v>
      </c>
      <c r="M15" s="27"/>
      <c r="N15" s="27">
        <f>SUM(J15:L15)</f>
        <v>246</v>
      </c>
      <c r="O15" s="29">
        <v>10.830324909747294</v>
      </c>
      <c r="P15" s="30">
        <f>F15+N15</f>
        <v>292</v>
      </c>
    </row>
    <row r="16" spans="1:16" ht="10.5" customHeight="1">
      <c r="A16" s="8" t="s">
        <v>25</v>
      </c>
      <c r="B16" s="27">
        <v>1</v>
      </c>
      <c r="C16" s="27">
        <v>9</v>
      </c>
      <c r="D16" s="30">
        <v>2</v>
      </c>
      <c r="E16" s="30">
        <v>45</v>
      </c>
      <c r="F16" s="26">
        <f t="shared" si="0"/>
        <v>57</v>
      </c>
      <c r="G16" s="27"/>
      <c r="H16" s="28">
        <v>3.8526529232848934</v>
      </c>
      <c r="I16" s="27"/>
      <c r="J16" s="27">
        <v>71</v>
      </c>
      <c r="K16" s="27">
        <v>268</v>
      </c>
      <c r="L16" s="27">
        <v>30</v>
      </c>
      <c r="M16" s="27"/>
      <c r="N16" s="27">
        <f t="shared" si="2"/>
        <v>369</v>
      </c>
      <c r="O16" s="29">
        <v>24.94085839810747</v>
      </c>
      <c r="P16" s="30">
        <f t="shared" si="1"/>
        <v>426</v>
      </c>
    </row>
    <row r="17" spans="1:16" ht="10.5" customHeight="1">
      <c r="A17" s="24" t="s">
        <v>36</v>
      </c>
      <c r="B17" s="27">
        <v>1</v>
      </c>
      <c r="C17" s="27">
        <v>16</v>
      </c>
      <c r="D17" s="30">
        <v>9</v>
      </c>
      <c r="E17" s="30">
        <v>74</v>
      </c>
      <c r="F17" s="26">
        <f t="shared" si="0"/>
        <v>100</v>
      </c>
      <c r="G17" s="27"/>
      <c r="H17" s="28">
        <v>3.407271116562745</v>
      </c>
      <c r="I17" s="27"/>
      <c r="J17" s="27">
        <v>49</v>
      </c>
      <c r="K17" s="27">
        <v>356</v>
      </c>
      <c r="L17" s="27">
        <v>18</v>
      </c>
      <c r="M17" s="27"/>
      <c r="N17" s="27">
        <f t="shared" si="2"/>
        <v>423</v>
      </c>
      <c r="O17" s="29">
        <v>14.41275682306041</v>
      </c>
      <c r="P17" s="30">
        <f t="shared" si="1"/>
        <v>523</v>
      </c>
    </row>
    <row r="18" spans="1:16" ht="10.5" customHeight="1">
      <c r="A18" s="8" t="s">
        <v>26</v>
      </c>
      <c r="B18" s="27">
        <v>0</v>
      </c>
      <c r="C18" s="27">
        <v>4</v>
      </c>
      <c r="D18" s="30">
        <v>1</v>
      </c>
      <c r="E18" s="30">
        <v>13</v>
      </c>
      <c r="F18" s="26">
        <f t="shared" si="0"/>
        <v>18</v>
      </c>
      <c r="G18" s="27"/>
      <c r="H18" s="28">
        <v>1.5727391874180865</v>
      </c>
      <c r="I18" s="27"/>
      <c r="J18" s="27">
        <v>26</v>
      </c>
      <c r="K18" s="27">
        <v>159</v>
      </c>
      <c r="L18" s="27">
        <v>21</v>
      </c>
      <c r="M18" s="27"/>
      <c r="N18" s="27">
        <f t="shared" si="2"/>
        <v>206</v>
      </c>
      <c r="O18" s="29">
        <v>17.99912625600699</v>
      </c>
      <c r="P18" s="30">
        <f t="shared" si="1"/>
        <v>224</v>
      </c>
    </row>
    <row r="19" spans="1:16" ht="10.5" customHeight="1">
      <c r="A19" s="8" t="s">
        <v>27</v>
      </c>
      <c r="B19" s="27">
        <v>1</v>
      </c>
      <c r="C19" s="27">
        <v>13</v>
      </c>
      <c r="D19" s="30">
        <v>6</v>
      </c>
      <c r="E19" s="30">
        <v>96</v>
      </c>
      <c r="F19" s="26">
        <f t="shared" si="0"/>
        <v>116</v>
      </c>
      <c r="G19" s="27"/>
      <c r="H19" s="28">
        <v>2.8989129076596276</v>
      </c>
      <c r="I19" s="27"/>
      <c r="J19" s="27">
        <v>125</v>
      </c>
      <c r="K19" s="27">
        <v>565</v>
      </c>
      <c r="L19" s="27">
        <v>52</v>
      </c>
      <c r="M19" s="27"/>
      <c r="N19" s="27">
        <f t="shared" si="2"/>
        <v>742</v>
      </c>
      <c r="O19" s="29">
        <v>18.543046357615893</v>
      </c>
      <c r="P19" s="30">
        <f t="shared" si="1"/>
        <v>858</v>
      </c>
    </row>
    <row r="20" spans="1:16" ht="10.5" customHeight="1">
      <c r="A20" s="8" t="s">
        <v>28</v>
      </c>
      <c r="B20" s="27">
        <v>1</v>
      </c>
      <c r="C20" s="27">
        <v>12</v>
      </c>
      <c r="D20" s="30">
        <v>9</v>
      </c>
      <c r="E20" s="30">
        <v>143</v>
      </c>
      <c r="F20" s="26">
        <f t="shared" si="0"/>
        <v>165</v>
      </c>
      <c r="G20" s="27"/>
      <c r="H20" s="28">
        <v>7.61070110701107</v>
      </c>
      <c r="I20" s="27"/>
      <c r="J20" s="27">
        <v>89</v>
      </c>
      <c r="K20" s="27">
        <v>404</v>
      </c>
      <c r="L20" s="27">
        <v>36</v>
      </c>
      <c r="M20" s="27"/>
      <c r="N20" s="27">
        <f t="shared" si="2"/>
        <v>529</v>
      </c>
      <c r="O20" s="29">
        <v>24.400369003690038</v>
      </c>
      <c r="P20" s="30">
        <f t="shared" si="1"/>
        <v>694</v>
      </c>
    </row>
    <row r="21" spans="1:16" ht="10.5" customHeight="1">
      <c r="A21" s="24" t="s">
        <v>46</v>
      </c>
      <c r="B21" s="27">
        <v>47</v>
      </c>
      <c r="C21" s="27">
        <v>111</v>
      </c>
      <c r="D21" s="30">
        <v>182</v>
      </c>
      <c r="E21" s="30">
        <v>1161</v>
      </c>
      <c r="F21" s="26">
        <f t="shared" si="0"/>
        <v>1501</v>
      </c>
      <c r="G21" s="27"/>
      <c r="H21" s="28">
        <v>9.387293069913758</v>
      </c>
      <c r="I21" s="27"/>
      <c r="J21" s="27">
        <v>1903</v>
      </c>
      <c r="K21" s="27">
        <v>5298</v>
      </c>
      <c r="L21" s="27">
        <v>1214</v>
      </c>
      <c r="M21" s="27"/>
      <c r="N21" s="27">
        <f t="shared" si="2"/>
        <v>8415</v>
      </c>
      <c r="O21" s="29">
        <v>52.627629036192054</v>
      </c>
      <c r="P21" s="30">
        <f t="shared" si="1"/>
        <v>9916</v>
      </c>
    </row>
    <row r="22" spans="1:16" ht="10.5" customHeight="1">
      <c r="A22" s="8" t="s">
        <v>29</v>
      </c>
      <c r="B22" s="27">
        <v>1</v>
      </c>
      <c r="C22" s="27">
        <v>4</v>
      </c>
      <c r="D22" s="30">
        <v>0</v>
      </c>
      <c r="E22" s="30">
        <v>20</v>
      </c>
      <c r="F22" s="26">
        <f t="shared" si="0"/>
        <v>25</v>
      </c>
      <c r="G22" s="27"/>
      <c r="H22" s="28">
        <v>2.0796938690624738</v>
      </c>
      <c r="I22" s="27"/>
      <c r="J22" s="27">
        <v>7</v>
      </c>
      <c r="K22" s="27">
        <v>75</v>
      </c>
      <c r="L22" s="27">
        <v>14</v>
      </c>
      <c r="M22" s="27"/>
      <c r="N22" s="27">
        <f t="shared" si="2"/>
        <v>96</v>
      </c>
      <c r="O22" s="29">
        <v>7.9860244571999</v>
      </c>
      <c r="P22" s="30">
        <f t="shared" si="1"/>
        <v>121</v>
      </c>
    </row>
    <row r="23" spans="1:16" ht="10.5" customHeight="1">
      <c r="A23" s="24" t="s">
        <v>41</v>
      </c>
      <c r="B23" s="27">
        <v>4</v>
      </c>
      <c r="C23" s="27">
        <v>60</v>
      </c>
      <c r="D23" s="30">
        <v>31</v>
      </c>
      <c r="E23" s="30">
        <v>352</v>
      </c>
      <c r="F23" s="26">
        <f t="shared" si="0"/>
        <v>447</v>
      </c>
      <c r="G23" s="27"/>
      <c r="H23" s="28">
        <v>3.7224563215136324</v>
      </c>
      <c r="I23" s="27"/>
      <c r="J23" s="27">
        <v>249</v>
      </c>
      <c r="K23" s="27">
        <v>2051</v>
      </c>
      <c r="L23" s="27">
        <v>290</v>
      </c>
      <c r="M23" s="27"/>
      <c r="N23" s="27">
        <f t="shared" si="2"/>
        <v>2590</v>
      </c>
      <c r="O23" s="29">
        <v>21.568594793557736</v>
      </c>
      <c r="P23" s="30">
        <f t="shared" si="1"/>
        <v>3037</v>
      </c>
    </row>
    <row r="24" spans="1:16" ht="10.5" customHeight="1">
      <c r="A24" s="8" t="s">
        <v>30</v>
      </c>
      <c r="B24" s="27">
        <v>5</v>
      </c>
      <c r="C24" s="27">
        <v>28</v>
      </c>
      <c r="D24" s="30">
        <v>27</v>
      </c>
      <c r="E24" s="30">
        <v>252</v>
      </c>
      <c r="F24" s="26">
        <f t="shared" si="0"/>
        <v>312</v>
      </c>
      <c r="G24" s="27"/>
      <c r="H24" s="28">
        <v>8.669074742984161</v>
      </c>
      <c r="I24" s="27"/>
      <c r="J24" s="27">
        <v>161</v>
      </c>
      <c r="K24" s="27">
        <v>685</v>
      </c>
      <c r="L24" s="27">
        <v>160</v>
      </c>
      <c r="M24" s="27"/>
      <c r="N24" s="27">
        <f t="shared" si="2"/>
        <v>1006</v>
      </c>
      <c r="O24" s="29">
        <v>27.9522089469297</v>
      </c>
      <c r="P24" s="30">
        <f t="shared" si="1"/>
        <v>1318</v>
      </c>
    </row>
    <row r="25" spans="1:16" ht="10.5" customHeight="1">
      <c r="A25" s="8" t="s">
        <v>13</v>
      </c>
      <c r="B25" s="27">
        <v>0</v>
      </c>
      <c r="C25" s="27">
        <v>3</v>
      </c>
      <c r="D25" s="30">
        <v>3</v>
      </c>
      <c r="E25" s="30">
        <v>18</v>
      </c>
      <c r="F25" s="26">
        <f t="shared" si="0"/>
        <v>24</v>
      </c>
      <c r="G25" s="27"/>
      <c r="H25" s="28">
        <v>0.6865577709757702</v>
      </c>
      <c r="I25" s="27"/>
      <c r="J25" s="27">
        <v>53</v>
      </c>
      <c r="K25" s="27">
        <v>432</v>
      </c>
      <c r="L25" s="27">
        <v>42</v>
      </c>
      <c r="M25" s="27"/>
      <c r="N25" s="27">
        <f t="shared" si="2"/>
        <v>527</v>
      </c>
      <c r="O25" s="29">
        <v>15.075664387676287</v>
      </c>
      <c r="P25" s="30">
        <f t="shared" si="1"/>
        <v>551</v>
      </c>
    </row>
    <row r="26" spans="1:16" ht="10.5" customHeight="1">
      <c r="A26" s="8" t="s">
        <v>12</v>
      </c>
      <c r="B26" s="27">
        <v>0</v>
      </c>
      <c r="C26" s="27">
        <v>9</v>
      </c>
      <c r="D26" s="30">
        <v>11</v>
      </c>
      <c r="E26" s="30">
        <v>94</v>
      </c>
      <c r="F26" s="26">
        <f t="shared" si="0"/>
        <v>114</v>
      </c>
      <c r="G26" s="27"/>
      <c r="H26" s="28">
        <v>1.9995790359924226</v>
      </c>
      <c r="I26" s="27"/>
      <c r="J26" s="27">
        <v>93</v>
      </c>
      <c r="K26" s="27">
        <v>722</v>
      </c>
      <c r="L26" s="27">
        <v>153</v>
      </c>
      <c r="M26" s="27"/>
      <c r="N26" s="27">
        <f t="shared" si="2"/>
        <v>968</v>
      </c>
      <c r="O26" s="29">
        <v>16.978881638953204</v>
      </c>
      <c r="P26" s="30">
        <f t="shared" si="1"/>
        <v>1082</v>
      </c>
    </row>
    <row r="27" spans="1:16" ht="10.5" customHeight="1">
      <c r="A27" s="8" t="s">
        <v>31</v>
      </c>
      <c r="B27" s="27">
        <v>0</v>
      </c>
      <c r="C27" s="27">
        <v>21</v>
      </c>
      <c r="D27" s="30">
        <v>5</v>
      </c>
      <c r="E27" s="30">
        <v>75</v>
      </c>
      <c r="F27" s="26">
        <f t="shared" si="0"/>
        <v>101</v>
      </c>
      <c r="G27" s="27"/>
      <c r="H27" s="28">
        <v>5.413227569943188</v>
      </c>
      <c r="I27" s="27"/>
      <c r="J27" s="27">
        <v>47</v>
      </c>
      <c r="K27" s="27">
        <v>193</v>
      </c>
      <c r="L27" s="27">
        <v>19</v>
      </c>
      <c r="M27" s="27"/>
      <c r="N27" s="27">
        <f t="shared" si="2"/>
        <v>259</v>
      </c>
      <c r="O27" s="29">
        <v>13.881444956586986</v>
      </c>
      <c r="P27" s="30">
        <f t="shared" si="1"/>
        <v>360</v>
      </c>
    </row>
    <row r="28" spans="1:16" ht="10.5" customHeight="1">
      <c r="A28" s="8" t="s">
        <v>3</v>
      </c>
      <c r="B28" s="27">
        <v>0</v>
      </c>
      <c r="C28" s="27">
        <v>9</v>
      </c>
      <c r="D28" s="30">
        <v>2</v>
      </c>
      <c r="E28" s="30">
        <v>46</v>
      </c>
      <c r="F28" s="26">
        <f>SUM(B28:E28)</f>
        <v>57</v>
      </c>
      <c r="G28" s="27"/>
      <c r="H28" s="28">
        <v>4.383940932164283</v>
      </c>
      <c r="I28" s="27"/>
      <c r="J28" s="27">
        <v>41</v>
      </c>
      <c r="K28" s="27">
        <v>214</v>
      </c>
      <c r="L28" s="27">
        <v>19</v>
      </c>
      <c r="M28" s="27"/>
      <c r="N28" s="27">
        <f>SUM(J28:L28)</f>
        <v>274</v>
      </c>
      <c r="O28" s="29">
        <v>21.07368097215813</v>
      </c>
      <c r="P28" s="30">
        <f>F28+N28</f>
        <v>331</v>
      </c>
    </row>
    <row r="29" spans="1:16" ht="10.5" customHeight="1">
      <c r="A29" s="8" t="s">
        <v>47</v>
      </c>
      <c r="B29" s="27">
        <v>1</v>
      </c>
      <c r="C29" s="27">
        <v>29</v>
      </c>
      <c r="D29" s="30">
        <v>15</v>
      </c>
      <c r="E29" s="30">
        <v>168</v>
      </c>
      <c r="F29" s="26">
        <f t="shared" si="0"/>
        <v>213</v>
      </c>
      <c r="G29" s="27"/>
      <c r="H29" s="28">
        <v>2.351382679251532</v>
      </c>
      <c r="I29" s="27"/>
      <c r="J29" s="27">
        <v>140</v>
      </c>
      <c r="K29" s="27">
        <v>1039</v>
      </c>
      <c r="L29" s="27">
        <v>90</v>
      </c>
      <c r="M29" s="27"/>
      <c r="N29" s="27">
        <f t="shared" si="2"/>
        <v>1269</v>
      </c>
      <c r="O29" s="29">
        <v>14.008941877794339</v>
      </c>
      <c r="P29" s="30">
        <f t="shared" si="1"/>
        <v>1482</v>
      </c>
    </row>
    <row r="30" spans="1:16" ht="10.5" customHeight="1">
      <c r="A30" s="8" t="s">
        <v>14</v>
      </c>
      <c r="B30" s="27">
        <v>0</v>
      </c>
      <c r="C30" s="27">
        <v>5</v>
      </c>
      <c r="D30" s="30">
        <v>9</v>
      </c>
      <c r="E30" s="30">
        <v>64</v>
      </c>
      <c r="F30" s="26">
        <f t="shared" si="0"/>
        <v>78</v>
      </c>
      <c r="G30" s="27"/>
      <c r="H30" s="28">
        <v>7.003052612677321</v>
      </c>
      <c r="I30" s="27"/>
      <c r="J30" s="27">
        <v>38</v>
      </c>
      <c r="K30" s="27">
        <v>506</v>
      </c>
      <c r="L30" s="27">
        <v>127</v>
      </c>
      <c r="M30" s="27"/>
      <c r="N30" s="27">
        <f t="shared" si="2"/>
        <v>671</v>
      </c>
      <c r="O30" s="29">
        <v>60.24420901418567</v>
      </c>
      <c r="P30" s="30">
        <f t="shared" si="1"/>
        <v>749</v>
      </c>
    </row>
    <row r="31" spans="1:16" ht="10.5" customHeight="1">
      <c r="A31" s="8" t="s">
        <v>32</v>
      </c>
      <c r="B31" s="27">
        <v>2</v>
      </c>
      <c r="C31" s="27">
        <v>22</v>
      </c>
      <c r="D31" s="30">
        <v>6</v>
      </c>
      <c r="E31" s="30">
        <v>96</v>
      </c>
      <c r="F31" s="26">
        <f t="shared" si="0"/>
        <v>126</v>
      </c>
      <c r="G31" s="27"/>
      <c r="H31" s="28">
        <v>6.73616680032077</v>
      </c>
      <c r="I31" s="27"/>
      <c r="J31" s="27">
        <v>64</v>
      </c>
      <c r="K31" s="27">
        <v>405</v>
      </c>
      <c r="L31" s="27">
        <v>38</v>
      </c>
      <c r="M31" s="27"/>
      <c r="N31" s="27">
        <f t="shared" si="2"/>
        <v>507</v>
      </c>
      <c r="O31" s="29">
        <v>27.105052125100244</v>
      </c>
      <c r="P31" s="30">
        <f t="shared" si="1"/>
        <v>633</v>
      </c>
    </row>
    <row r="32" spans="1:16" ht="10.5" customHeight="1">
      <c r="A32" s="8" t="s">
        <v>44</v>
      </c>
      <c r="B32" s="27">
        <v>2</v>
      </c>
      <c r="C32" s="27">
        <v>45</v>
      </c>
      <c r="D32" s="30">
        <v>17</v>
      </c>
      <c r="E32" s="30">
        <v>270</v>
      </c>
      <c r="F32" s="26">
        <f t="shared" si="0"/>
        <v>334</v>
      </c>
      <c r="G32" s="27"/>
      <c r="H32" s="28">
        <v>2.330660749300453</v>
      </c>
      <c r="I32" s="27"/>
      <c r="J32" s="27">
        <v>152</v>
      </c>
      <c r="K32" s="27">
        <v>1447</v>
      </c>
      <c r="L32" s="27">
        <v>240</v>
      </c>
      <c r="M32" s="27"/>
      <c r="N32" s="27">
        <f t="shared" si="2"/>
        <v>1839</v>
      </c>
      <c r="O32" s="29">
        <v>12.832590173543512</v>
      </c>
      <c r="P32" s="30">
        <f t="shared" si="1"/>
        <v>2173</v>
      </c>
    </row>
    <row r="33" spans="1:16" ht="10.5" customHeight="1">
      <c r="A33" s="8" t="s">
        <v>33</v>
      </c>
      <c r="B33" s="27">
        <v>0</v>
      </c>
      <c r="C33" s="27">
        <v>10</v>
      </c>
      <c r="D33" s="30">
        <v>0</v>
      </c>
      <c r="E33" s="30">
        <v>31</v>
      </c>
      <c r="F33" s="26">
        <f t="shared" si="0"/>
        <v>41</v>
      </c>
      <c r="G33" s="27"/>
      <c r="H33" s="28">
        <v>3.3325205234495647</v>
      </c>
      <c r="I33" s="27"/>
      <c r="J33" s="27">
        <v>22</v>
      </c>
      <c r="K33" s="27">
        <v>123</v>
      </c>
      <c r="L33" s="27">
        <v>19</v>
      </c>
      <c r="M33" s="27"/>
      <c r="N33" s="27">
        <f t="shared" si="2"/>
        <v>164</v>
      </c>
      <c r="O33" s="29">
        <v>13.330082093798259</v>
      </c>
      <c r="P33" s="30">
        <f t="shared" si="1"/>
        <v>205</v>
      </c>
    </row>
    <row r="34" spans="1:16" ht="10.5" customHeight="1">
      <c r="A34" s="8" t="s">
        <v>43</v>
      </c>
      <c r="B34" s="27">
        <v>1</v>
      </c>
      <c r="C34" s="27">
        <v>37</v>
      </c>
      <c r="D34" s="30">
        <v>44</v>
      </c>
      <c r="E34" s="30">
        <v>417</v>
      </c>
      <c r="F34" s="26">
        <f t="shared" si="0"/>
        <v>499</v>
      </c>
      <c r="G34" s="27"/>
      <c r="H34" s="28">
        <v>2.4964854088182467</v>
      </c>
      <c r="I34" s="27"/>
      <c r="J34" s="27">
        <v>369</v>
      </c>
      <c r="K34" s="27">
        <v>3523</v>
      </c>
      <c r="L34" s="27">
        <v>569</v>
      </c>
      <c r="M34" s="27"/>
      <c r="N34" s="27">
        <f t="shared" si="2"/>
        <v>4461</v>
      </c>
      <c r="O34" s="29">
        <v>22.318279376228855</v>
      </c>
      <c r="P34" s="30">
        <f t="shared" si="1"/>
        <v>4960</v>
      </c>
    </row>
    <row r="35" spans="1:16" ht="10.5" customHeight="1">
      <c r="A35" s="24" t="s">
        <v>48</v>
      </c>
      <c r="B35" s="27">
        <v>1</v>
      </c>
      <c r="C35" s="27">
        <v>15</v>
      </c>
      <c r="D35" s="30">
        <v>18</v>
      </c>
      <c r="E35" s="30">
        <v>116</v>
      </c>
      <c r="F35" s="26">
        <f t="shared" si="0"/>
        <v>150</v>
      </c>
      <c r="G35" s="27"/>
      <c r="H35" s="28">
        <v>5.980861244019139</v>
      </c>
      <c r="I35" s="27"/>
      <c r="J35" s="27">
        <v>124</v>
      </c>
      <c r="K35" s="27">
        <v>1028</v>
      </c>
      <c r="L35" s="27">
        <v>150</v>
      </c>
      <c r="M35" s="27"/>
      <c r="N35" s="27">
        <f t="shared" si="2"/>
        <v>1302</v>
      </c>
      <c r="O35" s="29">
        <v>51.91387559808613</v>
      </c>
      <c r="P35" s="30">
        <f t="shared" si="1"/>
        <v>1452</v>
      </c>
    </row>
    <row r="36" spans="1:16" ht="10.5" customHeight="1">
      <c r="A36" s="8" t="s">
        <v>34</v>
      </c>
      <c r="B36" s="31">
        <v>1</v>
      </c>
      <c r="C36" s="31">
        <v>4</v>
      </c>
      <c r="D36" s="32">
        <v>3</v>
      </c>
      <c r="E36" s="32">
        <v>23</v>
      </c>
      <c r="F36" s="26">
        <f>SUM(B36:E36)</f>
        <v>31</v>
      </c>
      <c r="G36" s="27"/>
      <c r="H36" s="28">
        <v>1.3838050174091598</v>
      </c>
      <c r="I36" s="27"/>
      <c r="J36" s="31">
        <v>41</v>
      </c>
      <c r="K36" s="31">
        <v>197</v>
      </c>
      <c r="L36" s="31">
        <v>55</v>
      </c>
      <c r="M36" s="27"/>
      <c r="N36" s="27">
        <f t="shared" si="2"/>
        <v>293</v>
      </c>
      <c r="O36" s="34">
        <v>13.079189358093027</v>
      </c>
      <c r="P36" s="32">
        <f>F36+N36</f>
        <v>324</v>
      </c>
    </row>
    <row r="37" spans="1:16" ht="10.5" customHeight="1">
      <c r="A37" s="8" t="s">
        <v>4</v>
      </c>
      <c r="B37" s="27">
        <v>2</v>
      </c>
      <c r="C37" s="27">
        <v>38</v>
      </c>
      <c r="D37" s="30">
        <v>18</v>
      </c>
      <c r="E37" s="30">
        <v>176</v>
      </c>
      <c r="F37" s="26">
        <f t="shared" si="0"/>
        <v>234</v>
      </c>
      <c r="G37" s="27"/>
      <c r="H37" s="28">
        <v>5.074600971547536</v>
      </c>
      <c r="I37" s="27"/>
      <c r="J37" s="27">
        <v>212</v>
      </c>
      <c r="K37" s="27">
        <v>1288</v>
      </c>
      <c r="L37" s="27">
        <v>160</v>
      </c>
      <c r="M37" s="27"/>
      <c r="N37" s="27">
        <f t="shared" si="2"/>
        <v>1660</v>
      </c>
      <c r="O37" s="29">
        <v>35.99930603747398</v>
      </c>
      <c r="P37" s="30">
        <f t="shared" si="1"/>
        <v>1894</v>
      </c>
    </row>
    <row r="38" spans="1:16" ht="10.5" customHeight="1">
      <c r="A38" s="8" t="s">
        <v>5</v>
      </c>
      <c r="B38" s="27">
        <v>0</v>
      </c>
      <c r="C38" s="27">
        <v>12</v>
      </c>
      <c r="D38" s="30">
        <v>22</v>
      </c>
      <c r="E38" s="30">
        <v>162</v>
      </c>
      <c r="F38" s="26">
        <f t="shared" si="0"/>
        <v>196</v>
      </c>
      <c r="G38" s="27"/>
      <c r="H38" s="28">
        <v>2.938090241343127</v>
      </c>
      <c r="I38" s="27"/>
      <c r="J38" s="27">
        <v>111</v>
      </c>
      <c r="K38" s="27">
        <v>784</v>
      </c>
      <c r="L38" s="27">
        <v>183</v>
      </c>
      <c r="M38" s="27"/>
      <c r="N38" s="27">
        <f t="shared" si="2"/>
        <v>1078</v>
      </c>
      <c r="O38" s="29">
        <v>16.1594963273872</v>
      </c>
      <c r="P38" s="30">
        <f t="shared" si="1"/>
        <v>1274</v>
      </c>
    </row>
    <row r="39" spans="1:16" ht="10.5" customHeight="1">
      <c r="A39" s="24" t="s">
        <v>42</v>
      </c>
      <c r="B39" s="27">
        <v>16</v>
      </c>
      <c r="C39" s="27">
        <v>64</v>
      </c>
      <c r="D39" s="30">
        <v>126</v>
      </c>
      <c r="E39" s="30">
        <v>878</v>
      </c>
      <c r="F39" s="26">
        <f t="shared" si="0"/>
        <v>1084</v>
      </c>
      <c r="G39" s="27"/>
      <c r="H39" s="28">
        <v>8.439804109343736</v>
      </c>
      <c r="I39" s="27"/>
      <c r="J39" s="27">
        <v>829</v>
      </c>
      <c r="K39" s="27">
        <v>3706</v>
      </c>
      <c r="L39" s="27">
        <v>845</v>
      </c>
      <c r="M39" s="27"/>
      <c r="N39" s="27">
        <f t="shared" si="2"/>
        <v>5380</v>
      </c>
      <c r="O39" s="29">
        <v>41.88758866076503</v>
      </c>
      <c r="P39" s="30">
        <f t="shared" si="1"/>
        <v>6464</v>
      </c>
    </row>
    <row r="40" spans="1:16" ht="10.5" customHeight="1">
      <c r="A40" s="24" t="s">
        <v>37</v>
      </c>
      <c r="B40" s="27">
        <v>46</v>
      </c>
      <c r="C40" s="27">
        <v>296</v>
      </c>
      <c r="D40" s="30">
        <v>369</v>
      </c>
      <c r="E40" s="30">
        <v>3523</v>
      </c>
      <c r="F40" s="26">
        <f t="shared" si="0"/>
        <v>4234</v>
      </c>
      <c r="G40" s="27"/>
      <c r="H40" s="28">
        <v>10.481988260371203</v>
      </c>
      <c r="I40" s="27"/>
      <c r="J40" s="27">
        <v>1858</v>
      </c>
      <c r="K40" s="27">
        <v>12457</v>
      </c>
      <c r="L40" s="27">
        <v>2203</v>
      </c>
      <c r="M40" s="27"/>
      <c r="N40" s="27">
        <f t="shared" si="2"/>
        <v>16518</v>
      </c>
      <c r="O40" s="29">
        <v>40.89312283533574</v>
      </c>
      <c r="P40" s="30">
        <f t="shared" si="1"/>
        <v>20752</v>
      </c>
    </row>
    <row r="41" spans="1:16" ht="10.5" customHeight="1">
      <c r="A41" s="8" t="s">
        <v>35</v>
      </c>
      <c r="B41" s="27">
        <v>0</v>
      </c>
      <c r="C41" s="27">
        <v>4</v>
      </c>
      <c r="D41" s="30">
        <v>0</v>
      </c>
      <c r="E41" s="30">
        <v>34</v>
      </c>
      <c r="F41" s="26">
        <f t="shared" si="0"/>
        <v>38</v>
      </c>
      <c r="G41" s="27"/>
      <c r="H41" s="28">
        <v>3.2323919700578427</v>
      </c>
      <c r="I41" s="27"/>
      <c r="J41" s="27">
        <v>88</v>
      </c>
      <c r="K41" s="27">
        <v>233</v>
      </c>
      <c r="L41" s="27">
        <v>21</v>
      </c>
      <c r="M41" s="27"/>
      <c r="N41" s="27">
        <f t="shared" si="2"/>
        <v>342</v>
      </c>
      <c r="O41" s="29">
        <v>29.091527730520585</v>
      </c>
      <c r="P41" s="30">
        <f t="shared" si="1"/>
        <v>380</v>
      </c>
    </row>
    <row r="42" spans="1:16" ht="3" customHeight="1">
      <c r="A42" s="5"/>
      <c r="B42" s="9"/>
      <c r="C42" s="10"/>
      <c r="D42" s="11"/>
      <c r="E42" s="10"/>
      <c r="F42" s="20"/>
      <c r="G42" s="21"/>
      <c r="H42" s="21"/>
      <c r="I42" s="21"/>
      <c r="J42" s="22"/>
      <c r="K42" s="22"/>
      <c r="L42" s="23"/>
      <c r="M42" s="23"/>
      <c r="N42" s="23"/>
      <c r="O42" s="23"/>
      <c r="P42" s="23"/>
    </row>
    <row r="43" spans="1:16" ht="10.5" customHeight="1">
      <c r="A43" s="33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6"/>
      <c r="M43" s="6"/>
      <c r="N43" s="6"/>
      <c r="O43" s="6"/>
      <c r="P43" s="6"/>
    </row>
    <row r="44" spans="1:16" ht="10.5" customHeight="1">
      <c r="A44" s="14" t="s">
        <v>51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6"/>
      <c r="M44" s="6"/>
      <c r="N44" s="6"/>
      <c r="O44" s="6"/>
      <c r="P44" s="6"/>
    </row>
    <row r="45" spans="1:16" ht="10.5" customHeight="1">
      <c r="A45" s="25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  <c r="M45" s="6"/>
      <c r="N45" s="6"/>
      <c r="O45" s="6"/>
      <c r="P45" s="6"/>
    </row>
    <row r="46" spans="1:16" ht="10.5" customHeight="1">
      <c r="A46" s="17" t="s">
        <v>45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  <c r="M46" s="6"/>
      <c r="N46" s="6"/>
      <c r="O46" s="6"/>
      <c r="P46" s="6"/>
    </row>
    <row r="47" ht="10.5" customHeight="1">
      <c r="A47" s="33"/>
    </row>
  </sheetData>
  <sheetProtection/>
  <mergeCells count="6">
    <mergeCell ref="J3:O3"/>
    <mergeCell ref="B3:H3"/>
    <mergeCell ref="A1:P1"/>
    <mergeCell ref="F5:G5"/>
    <mergeCell ref="P3:P5"/>
    <mergeCell ref="L5:M5"/>
  </mergeCells>
  <printOptions horizontalCentered="1"/>
  <pageMargins left="1" right="1" top="0.6" bottom="0.7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KU User</cp:lastModifiedBy>
  <cp:lastPrinted>2022-07-05T16:20:31Z</cp:lastPrinted>
  <dcterms:created xsi:type="dcterms:W3CDTF">1997-02-05T20:25:35Z</dcterms:created>
  <dcterms:modified xsi:type="dcterms:W3CDTF">2023-08-14T17:36:14Z</dcterms:modified>
  <cp:category/>
  <cp:version/>
  <cp:contentType/>
  <cp:contentStatus/>
</cp:coreProperties>
</file>